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002_Министерство_финансов_Республики_Коми\budget\_Исполнение бюджета\Материалы к отчетам об исполнении республиканского бюджета за квартал\2019\9 месяцев\"/>
    </mc:Choice>
  </mc:AlternateContent>
  <bookViews>
    <workbookView xWindow="360" yWindow="276" windowWidth="14940" windowHeight="9156" activeTab="1"/>
  </bookViews>
  <sheets>
    <sheet name="Доходы" sheetId="1" r:id="rId1"/>
    <sheet name="Расходы" sheetId="2" r:id="rId2"/>
    <sheet name="Источники" sheetId="3" r:id="rId3"/>
    <sheet name="_params" sheetId="4" state="hidden" r:id="rId4"/>
  </sheets>
  <definedNames>
    <definedName name="_xlnm._FilterDatabase" localSheetId="0" hidden="1">Доходы!$A$18:$F$533</definedName>
    <definedName name="APPT" localSheetId="0">Доходы!#REF!</definedName>
    <definedName name="APPT" localSheetId="2">Источники!$A$25</definedName>
    <definedName name="APPT" localSheetId="1">Расходы!$A$21</definedName>
    <definedName name="FILE_NAME" localSheetId="0">Доходы!$H$3</definedName>
    <definedName name="FIO" localSheetId="0">Доходы!#REF!</definedName>
    <definedName name="FIO" localSheetId="1">Расходы!$D$21</definedName>
    <definedName name="FORM_CODE" localSheetId="0">Доходы!$H$5</definedName>
    <definedName name="LAST_CELL" localSheetId="0">Доходы!$F$533</definedName>
    <definedName name="LAST_CELL" localSheetId="2">Источники!$F$36</definedName>
    <definedName name="LAST_CELL" localSheetId="1">Расходы!$F$2746</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Доходы!$A$533</definedName>
    <definedName name="REND_1" localSheetId="2">Источники!$A$36</definedName>
    <definedName name="REND_1" localSheetId="1">Расходы!$A$2747</definedName>
    <definedName name="S_520" localSheetId="2">Источники!$A$14</definedName>
    <definedName name="S_620" localSheetId="2">Источники!$A$24</definedName>
    <definedName name="S_700" localSheetId="2">Источники!$A$26</definedName>
    <definedName name="S_700A" localSheetId="2">Источники!$A$27</definedName>
    <definedName name="S_700B" localSheetId="2">Источники!$A$28</definedName>
    <definedName name="SIGN" localSheetId="0">Доходы!#REF!</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62913"/>
</workbook>
</file>

<file path=xl/calcChain.xml><?xml version="1.0" encoding="utf-8"?>
<calcChain xmlns="http://schemas.openxmlformats.org/spreadsheetml/2006/main">
  <c r="E29" i="3" l="1"/>
  <c r="E34" i="3"/>
  <c r="E33" i="3" s="1"/>
  <c r="E27" i="3" l="1"/>
  <c r="E1516" i="2"/>
  <c r="E104" i="2"/>
  <c r="E103" i="2"/>
  <c r="E96" i="2"/>
  <c r="E46" i="2"/>
  <c r="E15" i="2"/>
  <c r="E13" i="2"/>
  <c r="F27" i="3" l="1"/>
  <c r="E26" i="3"/>
  <c r="F19"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485" i="1"/>
  <c r="F486" i="1"/>
  <c r="F487" i="1"/>
  <c r="F488" i="1"/>
  <c r="F489" i="1"/>
  <c r="F490" i="1"/>
  <c r="F491" i="1"/>
  <c r="F492" i="1"/>
  <c r="F493" i="1"/>
  <c r="F494" i="1"/>
  <c r="F495" i="1"/>
  <c r="F496" i="1"/>
  <c r="F497" i="1"/>
  <c r="F498" i="1"/>
  <c r="F499" i="1"/>
  <c r="F500" i="1"/>
  <c r="F501" i="1"/>
  <c r="F502" i="1"/>
  <c r="F503" i="1"/>
  <c r="F504" i="1"/>
  <c r="F505" i="1"/>
  <c r="F506" i="1"/>
  <c r="F507" i="1"/>
  <c r="F508" i="1"/>
  <c r="F509" i="1"/>
  <c r="F510" i="1"/>
  <c r="F511" i="1"/>
  <c r="F512" i="1"/>
  <c r="F513" i="1"/>
  <c r="F514" i="1"/>
  <c r="F515" i="1"/>
  <c r="F516" i="1"/>
  <c r="F517" i="1"/>
  <c r="F518" i="1"/>
  <c r="F519" i="1"/>
  <c r="F520" i="1"/>
  <c r="F521" i="1"/>
  <c r="F522" i="1"/>
  <c r="F523" i="1"/>
  <c r="F524" i="1"/>
  <c r="F525" i="1"/>
  <c r="F526" i="1"/>
  <c r="F527" i="1"/>
  <c r="F528" i="1"/>
  <c r="F529" i="1"/>
  <c r="F530" i="1"/>
  <c r="F531" i="1"/>
  <c r="F532" i="1"/>
  <c r="F533" i="1"/>
  <c r="F13"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 r="F591" i="2"/>
  <c r="F592" i="2"/>
  <c r="F593" i="2"/>
  <c r="F594" i="2"/>
  <c r="F595" i="2"/>
  <c r="F596" i="2"/>
  <c r="F597" i="2"/>
  <c r="F598" i="2"/>
  <c r="F599" i="2"/>
  <c r="F600" i="2"/>
  <c r="F601" i="2"/>
  <c r="F602" i="2"/>
  <c r="F603" i="2"/>
  <c r="F604" i="2"/>
  <c r="F605" i="2"/>
  <c r="F606" i="2"/>
  <c r="F607" i="2"/>
  <c r="F608" i="2"/>
  <c r="F609" i="2"/>
  <c r="F610" i="2"/>
  <c r="F611" i="2"/>
  <c r="F612" i="2"/>
  <c r="F613" i="2"/>
  <c r="F614" i="2"/>
  <c r="F615" i="2"/>
  <c r="F616" i="2"/>
  <c r="F617" i="2"/>
  <c r="F618" i="2"/>
  <c r="F619" i="2"/>
  <c r="F620" i="2"/>
  <c r="F621" i="2"/>
  <c r="F622" i="2"/>
  <c r="F623" i="2"/>
  <c r="F624" i="2"/>
  <c r="F625" i="2"/>
  <c r="F626" i="2"/>
  <c r="F627" i="2"/>
  <c r="F628" i="2"/>
  <c r="F629" i="2"/>
  <c r="F630" i="2"/>
  <c r="F631" i="2"/>
  <c r="F632" i="2"/>
  <c r="F633" i="2"/>
  <c r="F634" i="2"/>
  <c r="F635" i="2"/>
  <c r="F636" i="2"/>
  <c r="F637" i="2"/>
  <c r="F638" i="2"/>
  <c r="F639" i="2"/>
  <c r="F640" i="2"/>
  <c r="F641" i="2"/>
  <c r="F642" i="2"/>
  <c r="F643" i="2"/>
  <c r="F644" i="2"/>
  <c r="F645" i="2"/>
  <c r="F646" i="2"/>
  <c r="F647" i="2"/>
  <c r="F648" i="2"/>
  <c r="F649" i="2"/>
  <c r="F650" i="2"/>
  <c r="F651" i="2"/>
  <c r="F652" i="2"/>
  <c r="F653" i="2"/>
  <c r="F654" i="2"/>
  <c r="F655" i="2"/>
  <c r="F656" i="2"/>
  <c r="F657" i="2"/>
  <c r="F658" i="2"/>
  <c r="F659" i="2"/>
  <c r="F660" i="2"/>
  <c r="F661" i="2"/>
  <c r="F662" i="2"/>
  <c r="F663" i="2"/>
  <c r="F664" i="2"/>
  <c r="F665" i="2"/>
  <c r="F666" i="2"/>
  <c r="F667" i="2"/>
  <c r="F668" i="2"/>
  <c r="F669" i="2"/>
  <c r="F670" i="2"/>
  <c r="F671" i="2"/>
  <c r="F672" i="2"/>
  <c r="F673" i="2"/>
  <c r="F674" i="2"/>
  <c r="F675" i="2"/>
  <c r="F676" i="2"/>
  <c r="F677" i="2"/>
  <c r="F678" i="2"/>
  <c r="F679" i="2"/>
  <c r="F680" i="2"/>
  <c r="F681" i="2"/>
  <c r="F682" i="2"/>
  <c r="F683" i="2"/>
  <c r="F684" i="2"/>
  <c r="F685" i="2"/>
  <c r="F686" i="2"/>
  <c r="F687" i="2"/>
  <c r="F688" i="2"/>
  <c r="F689" i="2"/>
  <c r="F690" i="2"/>
  <c r="F691" i="2"/>
  <c r="F692" i="2"/>
  <c r="F693" i="2"/>
  <c r="F694" i="2"/>
  <c r="F695" i="2"/>
  <c r="F696" i="2"/>
  <c r="F697" i="2"/>
  <c r="F698" i="2"/>
  <c r="F699" i="2"/>
  <c r="F700" i="2"/>
  <c r="F701" i="2"/>
  <c r="F702" i="2"/>
  <c r="F703" i="2"/>
  <c r="F704" i="2"/>
  <c r="F705" i="2"/>
  <c r="F706" i="2"/>
  <c r="F707" i="2"/>
  <c r="F708" i="2"/>
  <c r="F709" i="2"/>
  <c r="F710" i="2"/>
  <c r="F711" i="2"/>
  <c r="F712" i="2"/>
  <c r="F713" i="2"/>
  <c r="F714" i="2"/>
  <c r="F715" i="2"/>
  <c r="F716" i="2"/>
  <c r="F717" i="2"/>
  <c r="F718" i="2"/>
  <c r="F719" i="2"/>
  <c r="F720" i="2"/>
  <c r="F721" i="2"/>
  <c r="F722" i="2"/>
  <c r="F723" i="2"/>
  <c r="F724" i="2"/>
  <c r="F725" i="2"/>
  <c r="F726" i="2"/>
  <c r="F727" i="2"/>
  <c r="F728" i="2"/>
  <c r="F729" i="2"/>
  <c r="F730" i="2"/>
  <c r="F731" i="2"/>
  <c r="F732" i="2"/>
  <c r="F733" i="2"/>
  <c r="F734" i="2"/>
  <c r="F735" i="2"/>
  <c r="F736" i="2"/>
  <c r="F737" i="2"/>
  <c r="F738" i="2"/>
  <c r="F739" i="2"/>
  <c r="F740" i="2"/>
  <c r="F741" i="2"/>
  <c r="F742" i="2"/>
  <c r="F743" i="2"/>
  <c r="F744" i="2"/>
  <c r="F745" i="2"/>
  <c r="F746" i="2"/>
  <c r="F747" i="2"/>
  <c r="F748" i="2"/>
  <c r="F749" i="2"/>
  <c r="F750" i="2"/>
  <c r="F751" i="2"/>
  <c r="F752" i="2"/>
  <c r="F753" i="2"/>
  <c r="F754" i="2"/>
  <c r="F755" i="2"/>
  <c r="F756" i="2"/>
  <c r="F757" i="2"/>
  <c r="F758" i="2"/>
  <c r="F759" i="2"/>
  <c r="F760" i="2"/>
  <c r="F761" i="2"/>
  <c r="F762" i="2"/>
  <c r="F763" i="2"/>
  <c r="F764" i="2"/>
  <c r="F765" i="2"/>
  <c r="F766" i="2"/>
  <c r="F767" i="2"/>
  <c r="F768" i="2"/>
  <c r="F769" i="2"/>
  <c r="F770" i="2"/>
  <c r="F771" i="2"/>
  <c r="F772" i="2"/>
  <c r="F773" i="2"/>
  <c r="F774" i="2"/>
  <c r="F775" i="2"/>
  <c r="F776" i="2"/>
  <c r="F777" i="2"/>
  <c r="F778" i="2"/>
  <c r="F779" i="2"/>
  <c r="F780" i="2"/>
  <c r="F781" i="2"/>
  <c r="F782" i="2"/>
  <c r="F783" i="2"/>
  <c r="F784" i="2"/>
  <c r="F785" i="2"/>
  <c r="F786" i="2"/>
  <c r="F787" i="2"/>
  <c r="F788" i="2"/>
  <c r="F789" i="2"/>
  <c r="F790" i="2"/>
  <c r="F791" i="2"/>
  <c r="F792" i="2"/>
  <c r="F793" i="2"/>
  <c r="F794" i="2"/>
  <c r="F795" i="2"/>
  <c r="F796" i="2"/>
  <c r="F797" i="2"/>
  <c r="F798" i="2"/>
  <c r="F799" i="2"/>
  <c r="F800" i="2"/>
  <c r="F801" i="2"/>
  <c r="F802" i="2"/>
  <c r="F803" i="2"/>
  <c r="F804" i="2"/>
  <c r="F805" i="2"/>
  <c r="F806" i="2"/>
  <c r="F807" i="2"/>
  <c r="F808" i="2"/>
  <c r="F809" i="2"/>
  <c r="F810" i="2"/>
  <c r="F811" i="2"/>
  <c r="F812" i="2"/>
  <c r="F813" i="2"/>
  <c r="F814" i="2"/>
  <c r="F815" i="2"/>
  <c r="F816" i="2"/>
  <c r="F817" i="2"/>
  <c r="F818" i="2"/>
  <c r="F819" i="2"/>
  <c r="F820" i="2"/>
  <c r="F821" i="2"/>
  <c r="F822" i="2"/>
  <c r="F823" i="2"/>
  <c r="F824" i="2"/>
  <c r="F825" i="2"/>
  <c r="F826" i="2"/>
  <c r="F827" i="2"/>
  <c r="F828" i="2"/>
  <c r="F829" i="2"/>
  <c r="F830" i="2"/>
  <c r="F831" i="2"/>
  <c r="F832" i="2"/>
  <c r="F833" i="2"/>
  <c r="F834" i="2"/>
  <c r="F835" i="2"/>
  <c r="F836" i="2"/>
  <c r="F837" i="2"/>
  <c r="F838" i="2"/>
  <c r="F839" i="2"/>
  <c r="F840" i="2"/>
  <c r="F841" i="2"/>
  <c r="F842" i="2"/>
  <c r="F843" i="2"/>
  <c r="F844" i="2"/>
  <c r="F845" i="2"/>
  <c r="F846" i="2"/>
  <c r="F847" i="2"/>
  <c r="F848" i="2"/>
  <c r="F849" i="2"/>
  <c r="F850" i="2"/>
  <c r="F851" i="2"/>
  <c r="F852" i="2"/>
  <c r="F853" i="2"/>
  <c r="F854" i="2"/>
  <c r="F855" i="2"/>
  <c r="F856" i="2"/>
  <c r="F857" i="2"/>
  <c r="F858" i="2"/>
  <c r="F859" i="2"/>
  <c r="F860" i="2"/>
  <c r="F861" i="2"/>
  <c r="F862" i="2"/>
  <c r="F863" i="2"/>
  <c r="F864" i="2"/>
  <c r="F865" i="2"/>
  <c r="F866" i="2"/>
  <c r="F867" i="2"/>
  <c r="F868" i="2"/>
  <c r="F869" i="2"/>
  <c r="F870" i="2"/>
  <c r="F871" i="2"/>
  <c r="F872" i="2"/>
  <c r="F873" i="2"/>
  <c r="F874" i="2"/>
  <c r="F875" i="2"/>
  <c r="F876" i="2"/>
  <c r="F877" i="2"/>
  <c r="F878" i="2"/>
  <c r="F879" i="2"/>
  <c r="F880" i="2"/>
  <c r="F881" i="2"/>
  <c r="F882" i="2"/>
  <c r="F883" i="2"/>
  <c r="F884" i="2"/>
  <c r="F885" i="2"/>
  <c r="F886" i="2"/>
  <c r="F887" i="2"/>
  <c r="F888" i="2"/>
  <c r="F889" i="2"/>
  <c r="F890" i="2"/>
  <c r="F891" i="2"/>
  <c r="F892" i="2"/>
  <c r="F893" i="2"/>
  <c r="F894" i="2"/>
  <c r="F895" i="2"/>
  <c r="F896" i="2"/>
  <c r="F897" i="2"/>
  <c r="F898" i="2"/>
  <c r="F899" i="2"/>
  <c r="F900" i="2"/>
  <c r="F901" i="2"/>
  <c r="F902" i="2"/>
  <c r="F903" i="2"/>
  <c r="F904" i="2"/>
  <c r="F905" i="2"/>
  <c r="F906" i="2"/>
  <c r="F907" i="2"/>
  <c r="F908" i="2"/>
  <c r="F909" i="2"/>
  <c r="F910" i="2"/>
  <c r="F911" i="2"/>
  <c r="F912" i="2"/>
  <c r="F913" i="2"/>
  <c r="F914" i="2"/>
  <c r="F915" i="2"/>
  <c r="F916" i="2"/>
  <c r="F917" i="2"/>
  <c r="F918" i="2"/>
  <c r="F919" i="2"/>
  <c r="F920" i="2"/>
  <c r="F921" i="2"/>
  <c r="F922" i="2"/>
  <c r="F923" i="2"/>
  <c r="F924" i="2"/>
  <c r="F925" i="2"/>
  <c r="F926" i="2"/>
  <c r="F927" i="2"/>
  <c r="F928" i="2"/>
  <c r="F929" i="2"/>
  <c r="F930" i="2"/>
  <c r="F931" i="2"/>
  <c r="F932" i="2"/>
  <c r="F933" i="2"/>
  <c r="F934" i="2"/>
  <c r="F935" i="2"/>
  <c r="F936" i="2"/>
  <c r="F937" i="2"/>
  <c r="F938" i="2"/>
  <c r="F939" i="2"/>
  <c r="F940" i="2"/>
  <c r="F941" i="2"/>
  <c r="F942" i="2"/>
  <c r="F943" i="2"/>
  <c r="F944" i="2"/>
  <c r="F945" i="2"/>
  <c r="F946" i="2"/>
  <c r="F947" i="2"/>
  <c r="F948" i="2"/>
  <c r="F949" i="2"/>
  <c r="F950" i="2"/>
  <c r="F951" i="2"/>
  <c r="F952" i="2"/>
  <c r="F953" i="2"/>
  <c r="F954" i="2"/>
  <c r="F955" i="2"/>
  <c r="F956" i="2"/>
  <c r="F957" i="2"/>
  <c r="F958" i="2"/>
  <c r="F959" i="2"/>
  <c r="F960" i="2"/>
  <c r="F961" i="2"/>
  <c r="F962" i="2"/>
  <c r="F963" i="2"/>
  <c r="F964" i="2"/>
  <c r="F965" i="2"/>
  <c r="F966" i="2"/>
  <c r="F967" i="2"/>
  <c r="F968" i="2"/>
  <c r="F969" i="2"/>
  <c r="F970" i="2"/>
  <c r="F971" i="2"/>
  <c r="F972" i="2"/>
  <c r="F973" i="2"/>
  <c r="F974" i="2"/>
  <c r="F975" i="2"/>
  <c r="F976" i="2"/>
  <c r="F977" i="2"/>
  <c r="F978" i="2"/>
  <c r="F979" i="2"/>
  <c r="F980" i="2"/>
  <c r="F981" i="2"/>
  <c r="F982" i="2"/>
  <c r="F983" i="2"/>
  <c r="F984" i="2"/>
  <c r="F985" i="2"/>
  <c r="F986" i="2"/>
  <c r="F987" i="2"/>
  <c r="F988" i="2"/>
  <c r="F989" i="2"/>
  <c r="F990" i="2"/>
  <c r="F991" i="2"/>
  <c r="F992" i="2"/>
  <c r="F993" i="2"/>
  <c r="F994" i="2"/>
  <c r="F995" i="2"/>
  <c r="F996" i="2"/>
  <c r="F997" i="2"/>
  <c r="F998" i="2"/>
  <c r="F999" i="2"/>
  <c r="F1000" i="2"/>
  <c r="F1001" i="2"/>
  <c r="F1002" i="2"/>
  <c r="F1003" i="2"/>
  <c r="F1004" i="2"/>
  <c r="F1005" i="2"/>
  <c r="F1006" i="2"/>
  <c r="F1007" i="2"/>
  <c r="F1008" i="2"/>
  <c r="F1009" i="2"/>
  <c r="F1010" i="2"/>
  <c r="F1011" i="2"/>
  <c r="F1012" i="2"/>
  <c r="F1013" i="2"/>
  <c r="F1014" i="2"/>
  <c r="F1015" i="2"/>
  <c r="F1016" i="2"/>
  <c r="F1017" i="2"/>
  <c r="F1018" i="2"/>
  <c r="F1019" i="2"/>
  <c r="F1020" i="2"/>
  <c r="F1021" i="2"/>
  <c r="F1022" i="2"/>
  <c r="F1023" i="2"/>
  <c r="F1024" i="2"/>
  <c r="F1025" i="2"/>
  <c r="F1026" i="2"/>
  <c r="F1027" i="2"/>
  <c r="F1028" i="2"/>
  <c r="F1029" i="2"/>
  <c r="F1030" i="2"/>
  <c r="F1031" i="2"/>
  <c r="F1032" i="2"/>
  <c r="F1033" i="2"/>
  <c r="F1034" i="2"/>
  <c r="F1035" i="2"/>
  <c r="F1036" i="2"/>
  <c r="F1037" i="2"/>
  <c r="F1038" i="2"/>
  <c r="F1039" i="2"/>
  <c r="F1040" i="2"/>
  <c r="F1041" i="2"/>
  <c r="F1042" i="2"/>
  <c r="F1043" i="2"/>
  <c r="F1044" i="2"/>
  <c r="F1045" i="2"/>
  <c r="F1046" i="2"/>
  <c r="F1047" i="2"/>
  <c r="F1048" i="2"/>
  <c r="F1049" i="2"/>
  <c r="F1050" i="2"/>
  <c r="F1051" i="2"/>
  <c r="F1052" i="2"/>
  <c r="F1053" i="2"/>
  <c r="F1054" i="2"/>
  <c r="F1055" i="2"/>
  <c r="F1056" i="2"/>
  <c r="F1057" i="2"/>
  <c r="F1058" i="2"/>
  <c r="F1059" i="2"/>
  <c r="F1060" i="2"/>
  <c r="F1061" i="2"/>
  <c r="F1062" i="2"/>
  <c r="F1063" i="2"/>
  <c r="F1064" i="2"/>
  <c r="F1065" i="2"/>
  <c r="F1066" i="2"/>
  <c r="F1067" i="2"/>
  <c r="F1068" i="2"/>
  <c r="F1069" i="2"/>
  <c r="F1070" i="2"/>
  <c r="F1071" i="2"/>
  <c r="F1072" i="2"/>
  <c r="F1073" i="2"/>
  <c r="F1074" i="2"/>
  <c r="F1075" i="2"/>
  <c r="F1076" i="2"/>
  <c r="F1077" i="2"/>
  <c r="F1078" i="2"/>
  <c r="F1079" i="2"/>
  <c r="F1080" i="2"/>
  <c r="F1081" i="2"/>
  <c r="F1082" i="2"/>
  <c r="F1083" i="2"/>
  <c r="F1084" i="2"/>
  <c r="F1085" i="2"/>
  <c r="F1086" i="2"/>
  <c r="F1087" i="2"/>
  <c r="F1088" i="2"/>
  <c r="F1089" i="2"/>
  <c r="F1090" i="2"/>
  <c r="F1091" i="2"/>
  <c r="F1092" i="2"/>
  <c r="F1093" i="2"/>
  <c r="F1094" i="2"/>
  <c r="F1095" i="2"/>
  <c r="F1096" i="2"/>
  <c r="F1097" i="2"/>
  <c r="F1098" i="2"/>
  <c r="F1099" i="2"/>
  <c r="F1100" i="2"/>
  <c r="F1101" i="2"/>
  <c r="F1102" i="2"/>
  <c r="F1103" i="2"/>
  <c r="F1104" i="2"/>
  <c r="F1105" i="2"/>
  <c r="F1106" i="2"/>
  <c r="F1107" i="2"/>
  <c r="F1108" i="2"/>
  <c r="F1109" i="2"/>
  <c r="F1110" i="2"/>
  <c r="F1111" i="2"/>
  <c r="F1112" i="2"/>
  <c r="F1113" i="2"/>
  <c r="F1114" i="2"/>
  <c r="F1115" i="2"/>
  <c r="F1116" i="2"/>
  <c r="F1117" i="2"/>
  <c r="F1118" i="2"/>
  <c r="F1119" i="2"/>
  <c r="F1120" i="2"/>
  <c r="F1121" i="2"/>
  <c r="F1122" i="2"/>
  <c r="F1123" i="2"/>
  <c r="F1124" i="2"/>
  <c r="F1125" i="2"/>
  <c r="F1126" i="2"/>
  <c r="F1127" i="2"/>
  <c r="F1128" i="2"/>
  <c r="F1129" i="2"/>
  <c r="F1130" i="2"/>
  <c r="F1131" i="2"/>
  <c r="F1132" i="2"/>
  <c r="F1133" i="2"/>
  <c r="F1134" i="2"/>
  <c r="F1135" i="2"/>
  <c r="F1136" i="2"/>
  <c r="F1137" i="2"/>
  <c r="F1138" i="2"/>
  <c r="F1139" i="2"/>
  <c r="F1140" i="2"/>
  <c r="F1141" i="2"/>
  <c r="F1142" i="2"/>
  <c r="F1143" i="2"/>
  <c r="F1144" i="2"/>
  <c r="F1145" i="2"/>
  <c r="F1146" i="2"/>
  <c r="F1147" i="2"/>
  <c r="F1148" i="2"/>
  <c r="F1149" i="2"/>
  <c r="F1150" i="2"/>
  <c r="F1151" i="2"/>
  <c r="F1152" i="2"/>
  <c r="F1153" i="2"/>
  <c r="F1154" i="2"/>
  <c r="F1155" i="2"/>
  <c r="F1156" i="2"/>
  <c r="F1157" i="2"/>
  <c r="F1158" i="2"/>
  <c r="F1159" i="2"/>
  <c r="F1160" i="2"/>
  <c r="F1161" i="2"/>
  <c r="F1162" i="2"/>
  <c r="F1163" i="2"/>
  <c r="F1164" i="2"/>
  <c r="F1165" i="2"/>
  <c r="F1166" i="2"/>
  <c r="F1167" i="2"/>
  <c r="F1168" i="2"/>
  <c r="F1169" i="2"/>
  <c r="F1170" i="2"/>
  <c r="F1171" i="2"/>
  <c r="F1172" i="2"/>
  <c r="F1173" i="2"/>
  <c r="F1174" i="2"/>
  <c r="F1175" i="2"/>
  <c r="F1176" i="2"/>
  <c r="F1177" i="2"/>
  <c r="F1178" i="2"/>
  <c r="F1179" i="2"/>
  <c r="F1180" i="2"/>
  <c r="F1181" i="2"/>
  <c r="F1182" i="2"/>
  <c r="F1183" i="2"/>
  <c r="F1184" i="2"/>
  <c r="F1185" i="2"/>
  <c r="F1186" i="2"/>
  <c r="F1187" i="2"/>
  <c r="F1188" i="2"/>
  <c r="F1189" i="2"/>
  <c r="F1190" i="2"/>
  <c r="F1191" i="2"/>
  <c r="F1192" i="2"/>
  <c r="F1193" i="2"/>
  <c r="F1194" i="2"/>
  <c r="F1195" i="2"/>
  <c r="F1196" i="2"/>
  <c r="F1197" i="2"/>
  <c r="F1198" i="2"/>
  <c r="F1199" i="2"/>
  <c r="F1200" i="2"/>
  <c r="F1201" i="2"/>
  <c r="F1202" i="2"/>
  <c r="F1203" i="2"/>
  <c r="F1204" i="2"/>
  <c r="F1205" i="2"/>
  <c r="F1206" i="2"/>
  <c r="F1207" i="2"/>
  <c r="F1208" i="2"/>
  <c r="F1209" i="2"/>
  <c r="F1210" i="2"/>
  <c r="F1211" i="2"/>
  <c r="F1212" i="2"/>
  <c r="F1213" i="2"/>
  <c r="F1214" i="2"/>
  <c r="F1215" i="2"/>
  <c r="F1216" i="2"/>
  <c r="F1217" i="2"/>
  <c r="F1218" i="2"/>
  <c r="F1219" i="2"/>
  <c r="F1220" i="2"/>
  <c r="F1221" i="2"/>
  <c r="F1222" i="2"/>
  <c r="F1223" i="2"/>
  <c r="F1224" i="2"/>
  <c r="F1225" i="2"/>
  <c r="F1226" i="2"/>
  <c r="F1227" i="2"/>
  <c r="F1228" i="2"/>
  <c r="F1229" i="2"/>
  <c r="F1230" i="2"/>
  <c r="F1231" i="2"/>
  <c r="F1232" i="2"/>
  <c r="F1233" i="2"/>
  <c r="F1234" i="2"/>
  <c r="F1235" i="2"/>
  <c r="F1236" i="2"/>
  <c r="F1237" i="2"/>
  <c r="F1238" i="2"/>
  <c r="F1239" i="2"/>
  <c r="F1240" i="2"/>
  <c r="F1241" i="2"/>
  <c r="F1242" i="2"/>
  <c r="F1243" i="2"/>
  <c r="F1244" i="2"/>
  <c r="F1245" i="2"/>
  <c r="F1246" i="2"/>
  <c r="F1247" i="2"/>
  <c r="F1248" i="2"/>
  <c r="F1249" i="2"/>
  <c r="F1250" i="2"/>
  <c r="F1251" i="2"/>
  <c r="F1252" i="2"/>
  <c r="F1253" i="2"/>
  <c r="F1254" i="2"/>
  <c r="F1255" i="2"/>
  <c r="F1256" i="2"/>
  <c r="F1257" i="2"/>
  <c r="F1258" i="2"/>
  <c r="F1259" i="2"/>
  <c r="F1260" i="2"/>
  <c r="F1261" i="2"/>
  <c r="F1262" i="2"/>
  <c r="F1263" i="2"/>
  <c r="F1264" i="2"/>
  <c r="F1265" i="2"/>
  <c r="F1266" i="2"/>
  <c r="F1267" i="2"/>
  <c r="F1268" i="2"/>
  <c r="F1269" i="2"/>
  <c r="F1270" i="2"/>
  <c r="F1271" i="2"/>
  <c r="F1272" i="2"/>
  <c r="F1273" i="2"/>
  <c r="F1274" i="2"/>
  <c r="F1275" i="2"/>
  <c r="F1276" i="2"/>
  <c r="F1277" i="2"/>
  <c r="F1278" i="2"/>
  <c r="F1279" i="2"/>
  <c r="F1280" i="2"/>
  <c r="F1281" i="2"/>
  <c r="F1282" i="2"/>
  <c r="F1283" i="2"/>
  <c r="F1284" i="2"/>
  <c r="F1285" i="2"/>
  <c r="F1286" i="2"/>
  <c r="F1287" i="2"/>
  <c r="F1288" i="2"/>
  <c r="F1289" i="2"/>
  <c r="F1290" i="2"/>
  <c r="F1291" i="2"/>
  <c r="F1292" i="2"/>
  <c r="F1293" i="2"/>
  <c r="F1294" i="2"/>
  <c r="F1295" i="2"/>
  <c r="F1296" i="2"/>
  <c r="F1297" i="2"/>
  <c r="F1298" i="2"/>
  <c r="F1299" i="2"/>
  <c r="F1300" i="2"/>
  <c r="F1301" i="2"/>
  <c r="F1302" i="2"/>
  <c r="F1303" i="2"/>
  <c r="F1304" i="2"/>
  <c r="F1305" i="2"/>
  <c r="F1306" i="2"/>
  <c r="F1307" i="2"/>
  <c r="F1308" i="2"/>
  <c r="F1309" i="2"/>
  <c r="F1310" i="2"/>
  <c r="F1311" i="2"/>
  <c r="F1312" i="2"/>
  <c r="F1313" i="2"/>
  <c r="F1314" i="2"/>
  <c r="F1315" i="2"/>
  <c r="F1316" i="2"/>
  <c r="F1317" i="2"/>
  <c r="F1318" i="2"/>
  <c r="F1319" i="2"/>
  <c r="F1320" i="2"/>
  <c r="F1321" i="2"/>
  <c r="F1322" i="2"/>
  <c r="F1323" i="2"/>
  <c r="F1324" i="2"/>
  <c r="F1325" i="2"/>
  <c r="F1326" i="2"/>
  <c r="F1327" i="2"/>
  <c r="F1328" i="2"/>
  <c r="F1329" i="2"/>
  <c r="F1330" i="2"/>
  <c r="F1331" i="2"/>
  <c r="F1332" i="2"/>
  <c r="F1333" i="2"/>
  <c r="F1334" i="2"/>
  <c r="F1335" i="2"/>
  <c r="F1336" i="2"/>
  <c r="F1337" i="2"/>
  <c r="F1338" i="2"/>
  <c r="F1339" i="2"/>
  <c r="F1340" i="2"/>
  <c r="F1341" i="2"/>
  <c r="F1342" i="2"/>
  <c r="F1343" i="2"/>
  <c r="F1344" i="2"/>
  <c r="F1345" i="2"/>
  <c r="F1346" i="2"/>
  <c r="F1347" i="2"/>
  <c r="F1348" i="2"/>
  <c r="F1349" i="2"/>
  <c r="F1350" i="2"/>
  <c r="F1351" i="2"/>
  <c r="F1352" i="2"/>
  <c r="F1353" i="2"/>
  <c r="F1354" i="2"/>
  <c r="F1355" i="2"/>
  <c r="F1356" i="2"/>
  <c r="F1357" i="2"/>
  <c r="F1358" i="2"/>
  <c r="F1359" i="2"/>
  <c r="F1360" i="2"/>
  <c r="F1361" i="2"/>
  <c r="F1362" i="2"/>
  <c r="F1363" i="2"/>
  <c r="F1364" i="2"/>
  <c r="F1365" i="2"/>
  <c r="F1366" i="2"/>
  <c r="F1367" i="2"/>
  <c r="F1368" i="2"/>
  <c r="F1369" i="2"/>
  <c r="F1370" i="2"/>
  <c r="F1371" i="2"/>
  <c r="F1372" i="2"/>
  <c r="F1373" i="2"/>
  <c r="F1374" i="2"/>
  <c r="F1375" i="2"/>
  <c r="F1376" i="2"/>
  <c r="F1377" i="2"/>
  <c r="F1378" i="2"/>
  <c r="F1379" i="2"/>
  <c r="F1380" i="2"/>
  <c r="F1381" i="2"/>
  <c r="F1382" i="2"/>
  <c r="F1383" i="2"/>
  <c r="F1384" i="2"/>
  <c r="F1385" i="2"/>
  <c r="F1386" i="2"/>
  <c r="F1387" i="2"/>
  <c r="F1388" i="2"/>
  <c r="F1389" i="2"/>
  <c r="F1390" i="2"/>
  <c r="F1391" i="2"/>
  <c r="F1392" i="2"/>
  <c r="F1393" i="2"/>
  <c r="F1394" i="2"/>
  <c r="F1395" i="2"/>
  <c r="F1396" i="2"/>
  <c r="F1397" i="2"/>
  <c r="F1398" i="2"/>
  <c r="F1399" i="2"/>
  <c r="F1400" i="2"/>
  <c r="F1401" i="2"/>
  <c r="F1402" i="2"/>
  <c r="F1403" i="2"/>
  <c r="F1404" i="2"/>
  <c r="F1405" i="2"/>
  <c r="F1406" i="2"/>
  <c r="F1407" i="2"/>
  <c r="F1408" i="2"/>
  <c r="F1409" i="2"/>
  <c r="F1410" i="2"/>
  <c r="F1411" i="2"/>
  <c r="F1412" i="2"/>
  <c r="F1413" i="2"/>
  <c r="F1414" i="2"/>
  <c r="F1415" i="2"/>
  <c r="F1416" i="2"/>
  <c r="F1417" i="2"/>
  <c r="F1418" i="2"/>
  <c r="F1419" i="2"/>
  <c r="F1420" i="2"/>
  <c r="F1421" i="2"/>
  <c r="F1422" i="2"/>
  <c r="F1423" i="2"/>
  <c r="F1424" i="2"/>
  <c r="F1425" i="2"/>
  <c r="F1426" i="2"/>
  <c r="F1427" i="2"/>
  <c r="F1428" i="2"/>
  <c r="F1429" i="2"/>
  <c r="F1430" i="2"/>
  <c r="F1431" i="2"/>
  <c r="F1432" i="2"/>
  <c r="F1433" i="2"/>
  <c r="F1434" i="2"/>
  <c r="F1435" i="2"/>
  <c r="F1436" i="2"/>
  <c r="F1437" i="2"/>
  <c r="F1438" i="2"/>
  <c r="F1439" i="2"/>
  <c r="F1440" i="2"/>
  <c r="F1441" i="2"/>
  <c r="F1442" i="2"/>
  <c r="F1443" i="2"/>
  <c r="F1444" i="2"/>
  <c r="F1445" i="2"/>
  <c r="F1446" i="2"/>
  <c r="F1447" i="2"/>
  <c r="F1448" i="2"/>
  <c r="F1449" i="2"/>
  <c r="F1450" i="2"/>
  <c r="F1451" i="2"/>
  <c r="F1452" i="2"/>
  <c r="F1453" i="2"/>
  <c r="F1454" i="2"/>
  <c r="F1455" i="2"/>
  <c r="F1456" i="2"/>
  <c r="F1457" i="2"/>
  <c r="F1458" i="2"/>
  <c r="F1459" i="2"/>
  <c r="F1460" i="2"/>
  <c r="F1461" i="2"/>
  <c r="F1462" i="2"/>
  <c r="F1463" i="2"/>
  <c r="F1464" i="2"/>
  <c r="F1465" i="2"/>
  <c r="F1466" i="2"/>
  <c r="F1467" i="2"/>
  <c r="F1468" i="2"/>
  <c r="F1469" i="2"/>
  <c r="F1470" i="2"/>
  <c r="F1471" i="2"/>
  <c r="F1472" i="2"/>
  <c r="F1473" i="2"/>
  <c r="F1474" i="2"/>
  <c r="F1475" i="2"/>
  <c r="F1476" i="2"/>
  <c r="F1477" i="2"/>
  <c r="F1478" i="2"/>
  <c r="F1479" i="2"/>
  <c r="F1480" i="2"/>
  <c r="F1481" i="2"/>
  <c r="F1482" i="2"/>
  <c r="F1483" i="2"/>
  <c r="F1484" i="2"/>
  <c r="F1485" i="2"/>
  <c r="F1486" i="2"/>
  <c r="F1487" i="2"/>
  <c r="F1488" i="2"/>
  <c r="F1489" i="2"/>
  <c r="F1490" i="2"/>
  <c r="F1491" i="2"/>
  <c r="F1492" i="2"/>
  <c r="F1493" i="2"/>
  <c r="F1494" i="2"/>
  <c r="F1495" i="2"/>
  <c r="F1496" i="2"/>
  <c r="F1497" i="2"/>
  <c r="F1498" i="2"/>
  <c r="F1499" i="2"/>
  <c r="F1500" i="2"/>
  <c r="F1501" i="2"/>
  <c r="F1502" i="2"/>
  <c r="F1503" i="2"/>
  <c r="F1504" i="2"/>
  <c r="F1505" i="2"/>
  <c r="F1506" i="2"/>
  <c r="F1507" i="2"/>
  <c r="F1508" i="2"/>
  <c r="F1509" i="2"/>
  <c r="F1510" i="2"/>
  <c r="F1511" i="2"/>
  <c r="F1512" i="2"/>
  <c r="F1513" i="2"/>
  <c r="F1514" i="2"/>
  <c r="F1515" i="2"/>
  <c r="F1516" i="2"/>
  <c r="F1517" i="2"/>
  <c r="F1518" i="2"/>
  <c r="F1519" i="2"/>
  <c r="F1520" i="2"/>
  <c r="F1521" i="2"/>
  <c r="F1522" i="2"/>
  <c r="F1523" i="2"/>
  <c r="F1524" i="2"/>
  <c r="F1525" i="2"/>
  <c r="F1526" i="2"/>
  <c r="F1527" i="2"/>
  <c r="F1528" i="2"/>
  <c r="F1529" i="2"/>
  <c r="F1530" i="2"/>
  <c r="F1531" i="2"/>
  <c r="F1532" i="2"/>
  <c r="F1533" i="2"/>
  <c r="F1534" i="2"/>
  <c r="F1535" i="2"/>
  <c r="F1536" i="2"/>
  <c r="F1537" i="2"/>
  <c r="F1538" i="2"/>
  <c r="F1539" i="2"/>
  <c r="F1540" i="2"/>
  <c r="F1541" i="2"/>
  <c r="F1542" i="2"/>
  <c r="F1543" i="2"/>
  <c r="F1544" i="2"/>
  <c r="F1545" i="2"/>
  <c r="F1546" i="2"/>
  <c r="F1547" i="2"/>
  <c r="F1548" i="2"/>
  <c r="F1549" i="2"/>
  <c r="F1550" i="2"/>
  <c r="F1551" i="2"/>
  <c r="F1552" i="2"/>
  <c r="F1553" i="2"/>
  <c r="F1554" i="2"/>
  <c r="F1555" i="2"/>
  <c r="F1556" i="2"/>
  <c r="F1557" i="2"/>
  <c r="F1558" i="2"/>
  <c r="F1559" i="2"/>
  <c r="F1560" i="2"/>
  <c r="F1561" i="2"/>
  <c r="F1562" i="2"/>
  <c r="F1563" i="2"/>
  <c r="F1564" i="2"/>
  <c r="F1565" i="2"/>
  <c r="F1566" i="2"/>
  <c r="F1567" i="2"/>
  <c r="F1568" i="2"/>
  <c r="F1569" i="2"/>
  <c r="F1570" i="2"/>
  <c r="F1571" i="2"/>
  <c r="F1572" i="2"/>
  <c r="F1573" i="2"/>
  <c r="F1574" i="2"/>
  <c r="F1575" i="2"/>
  <c r="F1576" i="2"/>
  <c r="F1577" i="2"/>
  <c r="F1578" i="2"/>
  <c r="F1579" i="2"/>
  <c r="F1580" i="2"/>
  <c r="F1581" i="2"/>
  <c r="F1582" i="2"/>
  <c r="F1583" i="2"/>
  <c r="F1584" i="2"/>
  <c r="F1585" i="2"/>
  <c r="F1586" i="2"/>
  <c r="F1587" i="2"/>
  <c r="F1588" i="2"/>
  <c r="F1589" i="2"/>
  <c r="F1590" i="2"/>
  <c r="F1591" i="2"/>
  <c r="F1592" i="2"/>
  <c r="F1593" i="2"/>
  <c r="F1594" i="2"/>
  <c r="F1595" i="2"/>
  <c r="F1596" i="2"/>
  <c r="F1597" i="2"/>
  <c r="F1598" i="2"/>
  <c r="F1599" i="2"/>
  <c r="F1600" i="2"/>
  <c r="F1601" i="2"/>
  <c r="F1602" i="2"/>
  <c r="F1603" i="2"/>
  <c r="F1604" i="2"/>
  <c r="F1605" i="2"/>
  <c r="F1606" i="2"/>
  <c r="F1607" i="2"/>
  <c r="F1608" i="2"/>
  <c r="F1609" i="2"/>
  <c r="F1610" i="2"/>
  <c r="F1611" i="2"/>
  <c r="F1612" i="2"/>
  <c r="F1613" i="2"/>
  <c r="F1614" i="2"/>
  <c r="F1615" i="2"/>
  <c r="F1616" i="2"/>
  <c r="F1617" i="2"/>
  <c r="F1618" i="2"/>
  <c r="F1619" i="2"/>
  <c r="F1620" i="2"/>
  <c r="F1621" i="2"/>
  <c r="F1622" i="2"/>
  <c r="F1623" i="2"/>
  <c r="F1624" i="2"/>
  <c r="F1625" i="2"/>
  <c r="F1626" i="2"/>
  <c r="F1627" i="2"/>
  <c r="F1628" i="2"/>
  <c r="F1629" i="2"/>
  <c r="F1630" i="2"/>
  <c r="F1631" i="2"/>
  <c r="F1632" i="2"/>
  <c r="F1633" i="2"/>
  <c r="F1634" i="2"/>
  <c r="F1635" i="2"/>
  <c r="F1636" i="2"/>
  <c r="F1637" i="2"/>
  <c r="F1638" i="2"/>
  <c r="F1639" i="2"/>
  <c r="F1640" i="2"/>
  <c r="F1641" i="2"/>
  <c r="F1642" i="2"/>
  <c r="F1643" i="2"/>
  <c r="F1644" i="2"/>
  <c r="F1645" i="2"/>
  <c r="F1646" i="2"/>
  <c r="F1647" i="2"/>
  <c r="F1648" i="2"/>
  <c r="F1649" i="2"/>
  <c r="F1650" i="2"/>
  <c r="F1651" i="2"/>
  <c r="F1652" i="2"/>
  <c r="F1653" i="2"/>
  <c r="F1654" i="2"/>
  <c r="F1655" i="2"/>
  <c r="F1656" i="2"/>
  <c r="F1657" i="2"/>
  <c r="F1658" i="2"/>
  <c r="F1659" i="2"/>
  <c r="F1660" i="2"/>
  <c r="F1661" i="2"/>
  <c r="F1662" i="2"/>
  <c r="F1663" i="2"/>
  <c r="F1664" i="2"/>
  <c r="F1665" i="2"/>
  <c r="F1666" i="2"/>
  <c r="F1667" i="2"/>
  <c r="F1668" i="2"/>
  <c r="F1669" i="2"/>
  <c r="F1670" i="2"/>
  <c r="F1671" i="2"/>
  <c r="F1672" i="2"/>
  <c r="F1673" i="2"/>
  <c r="F1674" i="2"/>
  <c r="F1675" i="2"/>
  <c r="F1676" i="2"/>
  <c r="F1677" i="2"/>
  <c r="F1678" i="2"/>
  <c r="F1679" i="2"/>
  <c r="F1680" i="2"/>
  <c r="F1681" i="2"/>
  <c r="F1682" i="2"/>
  <c r="F1683" i="2"/>
  <c r="F1684" i="2"/>
  <c r="F1685" i="2"/>
  <c r="F1686" i="2"/>
  <c r="F1687" i="2"/>
  <c r="F1688" i="2"/>
  <c r="F1689" i="2"/>
  <c r="F1690" i="2"/>
  <c r="F1691" i="2"/>
  <c r="F1692" i="2"/>
  <c r="F1693" i="2"/>
  <c r="F1694" i="2"/>
  <c r="F1695" i="2"/>
  <c r="F1696" i="2"/>
  <c r="F1697" i="2"/>
  <c r="F1698" i="2"/>
  <c r="F1699" i="2"/>
  <c r="F1700" i="2"/>
  <c r="F1701" i="2"/>
  <c r="F1702" i="2"/>
  <c r="F1703" i="2"/>
  <c r="F1704" i="2"/>
  <c r="F1705" i="2"/>
  <c r="F1706" i="2"/>
  <c r="F1707" i="2"/>
  <c r="F1708" i="2"/>
  <c r="F1709" i="2"/>
  <c r="F1710" i="2"/>
  <c r="F1711" i="2"/>
  <c r="F1712" i="2"/>
  <c r="F1713" i="2"/>
  <c r="F1714" i="2"/>
  <c r="F1715" i="2"/>
  <c r="F1716" i="2"/>
  <c r="F1717" i="2"/>
  <c r="F1718" i="2"/>
  <c r="F1719" i="2"/>
  <c r="F1720" i="2"/>
  <c r="F1721" i="2"/>
  <c r="F1722" i="2"/>
  <c r="F1723" i="2"/>
  <c r="F1724" i="2"/>
  <c r="F1725" i="2"/>
  <c r="F1726" i="2"/>
  <c r="F1727" i="2"/>
  <c r="F1728" i="2"/>
  <c r="F1729" i="2"/>
  <c r="F1730" i="2"/>
  <c r="F1731" i="2"/>
  <c r="F1732" i="2"/>
  <c r="F1733" i="2"/>
  <c r="F1734" i="2"/>
  <c r="F1735" i="2"/>
  <c r="F1736" i="2"/>
  <c r="F1737" i="2"/>
  <c r="F1738" i="2"/>
  <c r="F1739" i="2"/>
  <c r="F1740" i="2"/>
  <c r="F1741" i="2"/>
  <c r="F1742" i="2"/>
  <c r="F1743" i="2"/>
  <c r="F1744" i="2"/>
  <c r="F1745" i="2"/>
  <c r="F1746" i="2"/>
  <c r="F1747" i="2"/>
  <c r="F1748" i="2"/>
  <c r="F1749" i="2"/>
  <c r="F1750" i="2"/>
  <c r="F1751" i="2"/>
  <c r="F1752" i="2"/>
  <c r="F1753" i="2"/>
  <c r="F1754" i="2"/>
  <c r="F1755" i="2"/>
  <c r="F1756" i="2"/>
  <c r="F1757" i="2"/>
  <c r="F1758" i="2"/>
  <c r="F1759" i="2"/>
  <c r="F1760" i="2"/>
  <c r="F1761" i="2"/>
  <c r="F1762" i="2"/>
  <c r="F1763" i="2"/>
  <c r="F1764" i="2"/>
  <c r="F1765" i="2"/>
  <c r="F1766" i="2"/>
  <c r="F1767" i="2"/>
  <c r="F1768" i="2"/>
  <c r="F1769" i="2"/>
  <c r="F1770" i="2"/>
  <c r="F1771" i="2"/>
  <c r="F1772" i="2"/>
  <c r="F1773" i="2"/>
  <c r="F1774" i="2"/>
  <c r="F1775" i="2"/>
  <c r="F1776" i="2"/>
  <c r="F1777" i="2"/>
  <c r="F1778" i="2"/>
  <c r="F1779" i="2"/>
  <c r="F1780" i="2"/>
  <c r="F1781" i="2"/>
  <c r="F1782" i="2"/>
  <c r="F1783" i="2"/>
  <c r="F1784" i="2"/>
  <c r="F1785" i="2"/>
  <c r="F1786" i="2"/>
  <c r="F1787" i="2"/>
  <c r="F1788" i="2"/>
  <c r="F1789" i="2"/>
  <c r="F1790" i="2"/>
  <c r="F1791" i="2"/>
  <c r="F1792" i="2"/>
  <c r="F1793" i="2"/>
  <c r="F1794" i="2"/>
  <c r="F1795" i="2"/>
  <c r="F1796" i="2"/>
  <c r="F1797" i="2"/>
  <c r="F1798" i="2"/>
  <c r="F1799" i="2"/>
  <c r="F1800" i="2"/>
  <c r="F1801" i="2"/>
  <c r="F1802" i="2"/>
  <c r="F1803" i="2"/>
  <c r="F1804" i="2"/>
  <c r="F1805" i="2"/>
  <c r="F1806" i="2"/>
  <c r="F1807" i="2"/>
  <c r="F1808" i="2"/>
  <c r="F1809" i="2"/>
  <c r="F1810" i="2"/>
  <c r="F1811" i="2"/>
  <c r="F1812" i="2"/>
  <c r="F1813" i="2"/>
  <c r="F1814" i="2"/>
  <c r="F1815" i="2"/>
  <c r="F1816" i="2"/>
  <c r="F1817" i="2"/>
  <c r="F1818" i="2"/>
  <c r="F1819" i="2"/>
  <c r="F1820" i="2"/>
  <c r="F1821" i="2"/>
  <c r="F1822" i="2"/>
  <c r="F1823" i="2"/>
  <c r="F1824" i="2"/>
  <c r="F1825" i="2"/>
  <c r="F1826" i="2"/>
  <c r="F1827" i="2"/>
  <c r="F1828" i="2"/>
  <c r="F1829" i="2"/>
  <c r="F1830" i="2"/>
  <c r="F1831" i="2"/>
  <c r="F1832" i="2"/>
  <c r="F1833" i="2"/>
  <c r="F1834" i="2"/>
  <c r="F1835" i="2"/>
  <c r="F1836" i="2"/>
  <c r="F1837" i="2"/>
  <c r="F1838" i="2"/>
  <c r="F1839" i="2"/>
  <c r="F1840" i="2"/>
  <c r="F1841" i="2"/>
  <c r="F1842" i="2"/>
  <c r="F1843" i="2"/>
  <c r="F1844" i="2"/>
  <c r="F1845" i="2"/>
  <c r="F1846" i="2"/>
  <c r="F1847" i="2"/>
  <c r="F1848" i="2"/>
  <c r="F1849" i="2"/>
  <c r="F1850" i="2"/>
  <c r="F1851" i="2"/>
  <c r="F1852" i="2"/>
  <c r="F1853" i="2"/>
  <c r="F1854" i="2"/>
  <c r="F1855" i="2"/>
  <c r="F1856" i="2"/>
  <c r="F1857" i="2"/>
  <c r="F1858" i="2"/>
  <c r="F1859" i="2"/>
  <c r="F1860" i="2"/>
  <c r="F1861" i="2"/>
  <c r="F1862" i="2"/>
  <c r="F1863" i="2"/>
  <c r="F1864" i="2"/>
  <c r="F1865" i="2"/>
  <c r="F1866" i="2"/>
  <c r="F1867" i="2"/>
  <c r="F1868" i="2"/>
  <c r="F1869" i="2"/>
  <c r="F1870" i="2"/>
  <c r="F1871" i="2"/>
  <c r="F1872" i="2"/>
  <c r="F1873" i="2"/>
  <c r="F1874" i="2"/>
  <c r="F1875" i="2"/>
  <c r="F1876" i="2"/>
  <c r="F1877" i="2"/>
  <c r="F1878" i="2"/>
  <c r="F1879" i="2"/>
  <c r="F1880" i="2"/>
  <c r="F1881" i="2"/>
  <c r="F1882" i="2"/>
  <c r="F1883" i="2"/>
  <c r="F1884" i="2"/>
  <c r="F1885" i="2"/>
  <c r="F1886" i="2"/>
  <c r="F1887" i="2"/>
  <c r="F1888" i="2"/>
  <c r="F1889" i="2"/>
  <c r="F1890" i="2"/>
  <c r="F1891" i="2"/>
  <c r="F1892" i="2"/>
  <c r="F1893" i="2"/>
  <c r="F1894" i="2"/>
  <c r="F1895" i="2"/>
  <c r="F1896" i="2"/>
  <c r="F1897" i="2"/>
  <c r="F1898" i="2"/>
  <c r="F1899" i="2"/>
  <c r="F1900" i="2"/>
  <c r="F1901" i="2"/>
  <c r="F1902" i="2"/>
  <c r="F1903" i="2"/>
  <c r="F1904" i="2"/>
  <c r="F1905" i="2"/>
  <c r="F1906" i="2"/>
  <c r="F1907" i="2"/>
  <c r="F1908" i="2"/>
  <c r="F1909" i="2"/>
  <c r="F1910" i="2"/>
  <c r="F1911" i="2"/>
  <c r="F1912" i="2"/>
  <c r="F1913" i="2"/>
  <c r="F1914" i="2"/>
  <c r="F1915" i="2"/>
  <c r="F1916" i="2"/>
  <c r="F1917" i="2"/>
  <c r="F1918" i="2"/>
  <c r="F1919" i="2"/>
  <c r="F1920" i="2"/>
  <c r="F1921" i="2"/>
  <c r="F1922" i="2"/>
  <c r="F1923" i="2"/>
  <c r="F1924" i="2"/>
  <c r="F1925" i="2"/>
  <c r="F1926" i="2"/>
  <c r="F1927" i="2"/>
  <c r="F1928" i="2"/>
  <c r="F1929" i="2"/>
  <c r="F1930" i="2"/>
  <c r="F1931" i="2"/>
  <c r="F1932" i="2"/>
  <c r="F1933" i="2"/>
  <c r="F1934" i="2"/>
  <c r="F1935" i="2"/>
  <c r="F1936" i="2"/>
  <c r="F1937" i="2"/>
  <c r="F1938" i="2"/>
  <c r="F1939" i="2"/>
  <c r="F1940" i="2"/>
  <c r="F1941" i="2"/>
  <c r="F1942" i="2"/>
  <c r="F1943" i="2"/>
  <c r="F1944" i="2"/>
  <c r="F1945" i="2"/>
  <c r="F1946" i="2"/>
  <c r="F1947" i="2"/>
  <c r="F1948" i="2"/>
  <c r="F1949" i="2"/>
  <c r="F1950" i="2"/>
  <c r="F1951" i="2"/>
  <c r="F1952" i="2"/>
  <c r="F1953" i="2"/>
  <c r="F1954" i="2"/>
  <c r="F1955" i="2"/>
  <c r="F1956" i="2"/>
  <c r="F1957" i="2"/>
  <c r="F1958" i="2"/>
  <c r="F1959" i="2"/>
  <c r="F1960" i="2"/>
  <c r="F1961" i="2"/>
  <c r="F1962" i="2"/>
  <c r="F1963" i="2"/>
  <c r="F1964" i="2"/>
  <c r="F1965" i="2"/>
  <c r="F1966" i="2"/>
  <c r="F1967" i="2"/>
  <c r="F1968" i="2"/>
  <c r="F1969" i="2"/>
  <c r="F1970" i="2"/>
  <c r="F1971" i="2"/>
  <c r="F1972" i="2"/>
  <c r="F1973" i="2"/>
  <c r="F1974" i="2"/>
  <c r="F1975" i="2"/>
  <c r="F1976" i="2"/>
  <c r="F1977" i="2"/>
  <c r="F1978" i="2"/>
  <c r="F1979" i="2"/>
  <c r="F1980" i="2"/>
  <c r="F1981" i="2"/>
  <c r="F1982" i="2"/>
  <c r="F1983" i="2"/>
  <c r="F1984" i="2"/>
  <c r="F1985" i="2"/>
  <c r="F1986" i="2"/>
  <c r="F1987" i="2"/>
  <c r="F1988" i="2"/>
  <c r="F1989" i="2"/>
  <c r="F1990" i="2"/>
  <c r="F1991" i="2"/>
  <c r="F1992" i="2"/>
  <c r="F1993" i="2"/>
  <c r="F1994" i="2"/>
  <c r="F1995" i="2"/>
  <c r="F1996" i="2"/>
  <c r="F1997" i="2"/>
  <c r="F1998" i="2"/>
  <c r="F1999" i="2"/>
  <c r="F2000" i="2"/>
  <c r="F2001" i="2"/>
  <c r="F2002" i="2"/>
  <c r="F2003" i="2"/>
  <c r="F2004" i="2"/>
  <c r="F2005" i="2"/>
  <c r="F2006" i="2"/>
  <c r="F2007" i="2"/>
  <c r="F2008" i="2"/>
  <c r="F2009" i="2"/>
  <c r="F2010" i="2"/>
  <c r="F2011" i="2"/>
  <c r="F2012" i="2"/>
  <c r="F2013" i="2"/>
  <c r="F2014" i="2"/>
  <c r="F2015" i="2"/>
  <c r="F2016" i="2"/>
  <c r="F2017" i="2"/>
  <c r="F2018" i="2"/>
  <c r="F2019" i="2"/>
  <c r="F2020" i="2"/>
  <c r="F2021" i="2"/>
  <c r="F2022" i="2"/>
  <c r="F2023" i="2"/>
  <c r="F2024" i="2"/>
  <c r="F2025" i="2"/>
  <c r="F2026" i="2"/>
  <c r="F2027" i="2"/>
  <c r="F2028" i="2"/>
  <c r="F2029" i="2"/>
  <c r="F2030" i="2"/>
  <c r="F2031" i="2"/>
  <c r="F2032" i="2"/>
  <c r="F2033" i="2"/>
  <c r="F2034" i="2"/>
  <c r="F2035" i="2"/>
  <c r="F2036" i="2"/>
  <c r="F2037" i="2"/>
  <c r="F2038" i="2"/>
  <c r="F2039" i="2"/>
  <c r="F2040" i="2"/>
  <c r="F2041" i="2"/>
  <c r="F2042" i="2"/>
  <c r="F2043" i="2"/>
  <c r="F2044" i="2"/>
  <c r="F2045" i="2"/>
  <c r="F2046" i="2"/>
  <c r="F2047" i="2"/>
  <c r="F2048" i="2"/>
  <c r="F2049" i="2"/>
  <c r="F2050" i="2"/>
  <c r="F2051" i="2"/>
  <c r="F2052" i="2"/>
  <c r="F2053" i="2"/>
  <c r="F2054" i="2"/>
  <c r="F2055" i="2"/>
  <c r="F2056" i="2"/>
  <c r="F2057" i="2"/>
  <c r="F2058" i="2"/>
  <c r="F2059" i="2"/>
  <c r="F2060" i="2"/>
  <c r="F2061" i="2"/>
  <c r="F2062" i="2"/>
  <c r="F2063" i="2"/>
  <c r="F2064" i="2"/>
  <c r="F2065" i="2"/>
  <c r="F2066" i="2"/>
  <c r="F2067" i="2"/>
  <c r="F2068" i="2"/>
  <c r="F2069" i="2"/>
  <c r="F2070" i="2"/>
  <c r="F2071" i="2"/>
  <c r="F2072" i="2"/>
  <c r="F2073" i="2"/>
  <c r="F2074" i="2"/>
  <c r="F2075" i="2"/>
  <c r="F2076" i="2"/>
  <c r="F2077" i="2"/>
  <c r="F2078" i="2"/>
  <c r="F2079" i="2"/>
  <c r="F2080" i="2"/>
  <c r="F2081" i="2"/>
  <c r="F2082" i="2"/>
  <c r="F2083" i="2"/>
  <c r="F2084" i="2"/>
  <c r="F2085" i="2"/>
  <c r="F2086" i="2"/>
  <c r="F2087" i="2"/>
  <c r="F2088" i="2"/>
  <c r="F2089" i="2"/>
  <c r="F2090" i="2"/>
  <c r="F2091" i="2"/>
  <c r="F2092" i="2"/>
  <c r="F2093" i="2"/>
  <c r="F2094" i="2"/>
  <c r="F2095" i="2"/>
  <c r="F2096" i="2"/>
  <c r="F2097" i="2"/>
  <c r="F2098" i="2"/>
  <c r="F2099" i="2"/>
  <c r="F2100" i="2"/>
  <c r="F2101" i="2"/>
  <c r="F2102" i="2"/>
  <c r="F2103" i="2"/>
  <c r="F2104" i="2"/>
  <c r="F2105" i="2"/>
  <c r="F2106" i="2"/>
  <c r="F2107" i="2"/>
  <c r="F2108" i="2"/>
  <c r="F2109" i="2"/>
  <c r="F2110" i="2"/>
  <c r="F2111" i="2"/>
  <c r="F2112" i="2"/>
  <c r="F2113" i="2"/>
  <c r="F2114" i="2"/>
  <c r="F2115" i="2"/>
  <c r="F2116" i="2"/>
  <c r="F2117" i="2"/>
  <c r="F2118" i="2"/>
  <c r="F2119" i="2"/>
  <c r="F2120" i="2"/>
  <c r="F2121" i="2"/>
  <c r="F2122" i="2"/>
  <c r="F2123" i="2"/>
  <c r="F2124" i="2"/>
  <c r="F2125" i="2"/>
  <c r="F2126" i="2"/>
  <c r="F2127" i="2"/>
  <c r="F2128" i="2"/>
  <c r="F2129" i="2"/>
  <c r="F2130" i="2"/>
  <c r="F2131" i="2"/>
  <c r="F2132" i="2"/>
  <c r="F2133" i="2"/>
  <c r="F2134" i="2"/>
  <c r="F2135" i="2"/>
  <c r="F2136" i="2"/>
  <c r="F2137" i="2"/>
  <c r="F2138" i="2"/>
  <c r="F2139" i="2"/>
  <c r="F2140" i="2"/>
  <c r="F2141" i="2"/>
  <c r="F2142" i="2"/>
  <c r="F2143" i="2"/>
  <c r="F2144" i="2"/>
  <c r="F2145" i="2"/>
  <c r="F2146" i="2"/>
  <c r="F2147" i="2"/>
  <c r="F2148" i="2"/>
  <c r="F2149" i="2"/>
  <c r="F2150" i="2"/>
  <c r="F2151" i="2"/>
  <c r="F2152" i="2"/>
  <c r="F2153" i="2"/>
  <c r="F2154" i="2"/>
  <c r="F2155" i="2"/>
  <c r="F2156" i="2"/>
  <c r="F2157" i="2"/>
  <c r="F2158" i="2"/>
  <c r="F2159" i="2"/>
  <c r="F2160" i="2"/>
  <c r="F2161" i="2"/>
  <c r="F2162" i="2"/>
  <c r="F2163" i="2"/>
  <c r="F2164" i="2"/>
  <c r="F2165" i="2"/>
  <c r="F2166" i="2"/>
  <c r="F2167" i="2"/>
  <c r="F2168" i="2"/>
  <c r="F2169" i="2"/>
  <c r="F2170" i="2"/>
  <c r="F2171" i="2"/>
  <c r="F2172" i="2"/>
  <c r="F2173" i="2"/>
  <c r="F2174" i="2"/>
  <c r="F2175" i="2"/>
  <c r="F2176" i="2"/>
  <c r="F2177" i="2"/>
  <c r="F2178" i="2"/>
  <c r="F2179" i="2"/>
  <c r="F2180" i="2"/>
  <c r="F2181" i="2"/>
  <c r="F2182" i="2"/>
  <c r="F2183" i="2"/>
  <c r="F2184" i="2"/>
  <c r="F2185" i="2"/>
  <c r="F2186" i="2"/>
  <c r="F2187" i="2"/>
  <c r="F2188" i="2"/>
  <c r="F2189" i="2"/>
  <c r="F2190" i="2"/>
  <c r="F2191" i="2"/>
  <c r="F2192" i="2"/>
  <c r="F2193" i="2"/>
  <c r="F2194" i="2"/>
  <c r="F2195" i="2"/>
  <c r="F2196" i="2"/>
  <c r="F2197" i="2"/>
  <c r="F2198" i="2"/>
  <c r="F2199" i="2"/>
  <c r="F2200" i="2"/>
  <c r="F2201" i="2"/>
  <c r="F2202" i="2"/>
  <c r="F2203" i="2"/>
  <c r="F2204" i="2"/>
  <c r="F2205" i="2"/>
  <c r="F2206" i="2"/>
  <c r="F2207" i="2"/>
  <c r="F2208" i="2"/>
  <c r="F2209" i="2"/>
  <c r="F2210" i="2"/>
  <c r="F2211" i="2"/>
  <c r="F2212" i="2"/>
  <c r="F2213" i="2"/>
  <c r="F2214" i="2"/>
  <c r="F2215" i="2"/>
  <c r="F2216" i="2"/>
  <c r="F2217" i="2"/>
  <c r="F2218" i="2"/>
  <c r="F2219" i="2"/>
  <c r="F2220" i="2"/>
  <c r="F2221" i="2"/>
  <c r="F2222" i="2"/>
  <c r="F2223" i="2"/>
  <c r="F2224" i="2"/>
  <c r="F2225" i="2"/>
  <c r="F2226" i="2"/>
  <c r="F2227" i="2"/>
  <c r="F2228" i="2"/>
  <c r="F2229" i="2"/>
  <c r="F2230" i="2"/>
  <c r="F2231" i="2"/>
  <c r="F2232" i="2"/>
  <c r="F2233" i="2"/>
  <c r="F2234" i="2"/>
  <c r="F2235" i="2"/>
  <c r="F2236" i="2"/>
  <c r="F2237" i="2"/>
  <c r="F2238" i="2"/>
  <c r="F2239" i="2"/>
  <c r="F2240" i="2"/>
  <c r="F2241" i="2"/>
  <c r="F2242" i="2"/>
  <c r="F2243" i="2"/>
  <c r="F2244" i="2"/>
  <c r="F2245" i="2"/>
  <c r="F2246" i="2"/>
  <c r="F2247" i="2"/>
  <c r="F2248" i="2"/>
  <c r="F2249" i="2"/>
  <c r="F2250" i="2"/>
  <c r="F2251" i="2"/>
  <c r="F2252" i="2"/>
  <c r="F2253" i="2"/>
  <c r="F2254" i="2"/>
  <c r="F2255" i="2"/>
  <c r="F2256" i="2"/>
  <c r="F2257" i="2"/>
  <c r="F2258" i="2"/>
  <c r="F2259" i="2"/>
  <c r="F2260" i="2"/>
  <c r="F2261" i="2"/>
  <c r="F2262" i="2"/>
  <c r="F2263" i="2"/>
  <c r="F2264" i="2"/>
  <c r="F2265" i="2"/>
  <c r="F2266" i="2"/>
  <c r="F2267" i="2"/>
  <c r="F2268" i="2"/>
  <c r="F2269" i="2"/>
  <c r="F2270" i="2"/>
  <c r="F2271" i="2"/>
  <c r="F2272" i="2"/>
  <c r="F2273" i="2"/>
  <c r="F2274" i="2"/>
  <c r="F2275" i="2"/>
  <c r="F2276" i="2"/>
  <c r="F2277" i="2"/>
  <c r="F2278" i="2"/>
  <c r="F2279" i="2"/>
  <c r="F2280" i="2"/>
  <c r="F2281" i="2"/>
  <c r="F2282" i="2"/>
  <c r="F2283" i="2"/>
  <c r="F2284" i="2"/>
  <c r="F2285" i="2"/>
  <c r="F2286" i="2"/>
  <c r="F2287" i="2"/>
  <c r="F2288" i="2"/>
  <c r="F2289" i="2"/>
  <c r="F2290" i="2"/>
  <c r="F2291" i="2"/>
  <c r="F2292" i="2"/>
  <c r="F2293" i="2"/>
  <c r="F2294" i="2"/>
  <c r="F2295" i="2"/>
  <c r="F2296" i="2"/>
  <c r="F2297" i="2"/>
  <c r="F2298" i="2"/>
  <c r="F2299" i="2"/>
  <c r="F2300" i="2"/>
  <c r="F2301" i="2"/>
  <c r="F2302" i="2"/>
  <c r="F2303" i="2"/>
  <c r="F2304" i="2"/>
  <c r="F2305" i="2"/>
  <c r="F2306" i="2"/>
  <c r="F2307" i="2"/>
  <c r="F2308" i="2"/>
  <c r="F2309" i="2"/>
  <c r="F2310" i="2"/>
  <c r="F2311" i="2"/>
  <c r="F2312" i="2"/>
  <c r="F2313" i="2"/>
  <c r="F2314" i="2"/>
  <c r="F2315" i="2"/>
  <c r="F2316" i="2"/>
  <c r="F2317" i="2"/>
  <c r="F2318" i="2"/>
  <c r="F2319" i="2"/>
  <c r="F2320" i="2"/>
  <c r="F2321" i="2"/>
  <c r="F2322" i="2"/>
  <c r="F2323" i="2"/>
  <c r="F2324" i="2"/>
  <c r="F2325" i="2"/>
  <c r="F2326" i="2"/>
  <c r="F2327" i="2"/>
  <c r="F2328" i="2"/>
  <c r="F2329" i="2"/>
  <c r="F2330" i="2"/>
  <c r="F2331" i="2"/>
  <c r="F2332" i="2"/>
  <c r="F2333" i="2"/>
  <c r="F2334" i="2"/>
  <c r="F2335" i="2"/>
  <c r="F2336" i="2"/>
  <c r="F2337" i="2"/>
  <c r="F2338" i="2"/>
  <c r="F2339" i="2"/>
  <c r="F2340" i="2"/>
  <c r="F2341" i="2"/>
  <c r="F2342" i="2"/>
  <c r="F2343" i="2"/>
  <c r="F2344" i="2"/>
  <c r="F2345" i="2"/>
  <c r="F2346" i="2"/>
  <c r="F2347" i="2"/>
  <c r="F2348" i="2"/>
  <c r="F2349" i="2"/>
  <c r="F2350" i="2"/>
  <c r="F2351" i="2"/>
  <c r="F2352" i="2"/>
  <c r="F2353" i="2"/>
  <c r="F2354" i="2"/>
  <c r="F2355" i="2"/>
  <c r="F2356" i="2"/>
  <c r="F2357" i="2"/>
  <c r="F2358" i="2"/>
  <c r="F2359" i="2"/>
  <c r="F2360" i="2"/>
  <c r="F2361" i="2"/>
  <c r="F2362" i="2"/>
  <c r="F2363" i="2"/>
  <c r="F2364" i="2"/>
  <c r="F2365" i="2"/>
  <c r="F2366" i="2"/>
  <c r="F2367" i="2"/>
  <c r="F2368" i="2"/>
  <c r="F2369" i="2"/>
  <c r="F2370" i="2"/>
  <c r="F2371" i="2"/>
  <c r="F2372" i="2"/>
  <c r="F2373" i="2"/>
  <c r="F2374" i="2"/>
  <c r="F2375" i="2"/>
  <c r="F2376" i="2"/>
  <c r="F2377" i="2"/>
  <c r="F2378" i="2"/>
  <c r="F2379" i="2"/>
  <c r="F2380" i="2"/>
  <c r="F2381" i="2"/>
  <c r="F2382" i="2"/>
  <c r="F2383" i="2"/>
  <c r="F2384" i="2"/>
  <c r="F2385" i="2"/>
  <c r="F2386" i="2"/>
  <c r="F2387" i="2"/>
  <c r="F2388" i="2"/>
  <c r="F2389" i="2"/>
  <c r="F2390" i="2"/>
  <c r="F2391" i="2"/>
  <c r="F2392" i="2"/>
  <c r="F2393" i="2"/>
  <c r="F2394" i="2"/>
  <c r="F2395" i="2"/>
  <c r="F2396" i="2"/>
  <c r="F2397" i="2"/>
  <c r="F2398" i="2"/>
  <c r="F2399" i="2"/>
  <c r="F2400" i="2"/>
  <c r="F2401" i="2"/>
  <c r="F2402" i="2"/>
  <c r="F2403" i="2"/>
  <c r="F2404" i="2"/>
  <c r="F2405" i="2"/>
  <c r="F2406" i="2"/>
  <c r="F2407" i="2"/>
  <c r="F2408" i="2"/>
  <c r="F2409" i="2"/>
  <c r="F2410" i="2"/>
  <c r="F2411" i="2"/>
  <c r="F2412" i="2"/>
  <c r="F2413" i="2"/>
  <c r="F2414" i="2"/>
  <c r="F2415" i="2"/>
  <c r="F2416" i="2"/>
  <c r="F2417" i="2"/>
  <c r="F2418" i="2"/>
  <c r="F2419" i="2"/>
  <c r="F2420" i="2"/>
  <c r="F2421" i="2"/>
  <c r="F2422" i="2"/>
  <c r="F2423" i="2"/>
  <c r="F2424" i="2"/>
  <c r="F2425" i="2"/>
  <c r="F2426" i="2"/>
  <c r="F2427" i="2"/>
  <c r="F2428" i="2"/>
  <c r="F2429" i="2"/>
  <c r="F2430" i="2"/>
  <c r="F2431" i="2"/>
  <c r="F2432" i="2"/>
  <c r="F2433" i="2"/>
  <c r="F2434" i="2"/>
  <c r="F2435" i="2"/>
  <c r="F2436" i="2"/>
  <c r="F2437" i="2"/>
  <c r="F2438" i="2"/>
  <c r="F2439" i="2"/>
  <c r="F2440" i="2"/>
  <c r="F2441" i="2"/>
  <c r="F2442" i="2"/>
  <c r="F2443" i="2"/>
  <c r="F2444" i="2"/>
  <c r="F2445" i="2"/>
  <c r="F2446" i="2"/>
  <c r="F2447" i="2"/>
  <c r="F2448" i="2"/>
  <c r="F2449" i="2"/>
  <c r="F2450" i="2"/>
  <c r="F2451" i="2"/>
  <c r="F2452" i="2"/>
  <c r="F2453" i="2"/>
  <c r="F2454" i="2"/>
  <c r="F2455" i="2"/>
  <c r="F2456" i="2"/>
  <c r="F2457" i="2"/>
  <c r="F2458" i="2"/>
  <c r="F2459" i="2"/>
  <c r="F2460" i="2"/>
  <c r="F2461" i="2"/>
  <c r="F2462" i="2"/>
  <c r="F2463" i="2"/>
  <c r="F2464" i="2"/>
  <c r="F2465" i="2"/>
  <c r="F2466" i="2"/>
  <c r="F2467" i="2"/>
  <c r="F2468" i="2"/>
  <c r="F2469" i="2"/>
  <c r="F2470" i="2"/>
  <c r="F2471" i="2"/>
  <c r="F2472" i="2"/>
  <c r="F2473" i="2"/>
  <c r="F2474" i="2"/>
  <c r="F2475" i="2"/>
  <c r="F2476" i="2"/>
  <c r="F2477" i="2"/>
  <c r="F2478" i="2"/>
  <c r="F2479" i="2"/>
  <c r="F2480" i="2"/>
  <c r="F2481" i="2"/>
  <c r="F2482" i="2"/>
  <c r="F2483" i="2"/>
  <c r="F2484" i="2"/>
  <c r="F2485" i="2"/>
  <c r="F2486" i="2"/>
  <c r="F2487" i="2"/>
  <c r="F2488" i="2"/>
  <c r="F2489" i="2"/>
  <c r="F2490" i="2"/>
  <c r="F2491" i="2"/>
  <c r="F2492" i="2"/>
  <c r="F2493" i="2"/>
  <c r="F2494" i="2"/>
  <c r="F2495" i="2"/>
  <c r="F2496" i="2"/>
  <c r="F2497" i="2"/>
  <c r="F2498" i="2"/>
  <c r="F2499" i="2"/>
  <c r="F2500" i="2"/>
  <c r="F2501" i="2"/>
  <c r="F2502" i="2"/>
  <c r="F2503" i="2"/>
  <c r="F2504" i="2"/>
  <c r="F2505" i="2"/>
  <c r="F2506" i="2"/>
  <c r="F2507" i="2"/>
  <c r="F2508" i="2"/>
  <c r="F2509" i="2"/>
  <c r="F2510" i="2"/>
  <c r="F2511" i="2"/>
  <c r="F2512" i="2"/>
  <c r="F2513" i="2"/>
  <c r="F2514" i="2"/>
  <c r="F2515" i="2"/>
  <c r="F2516" i="2"/>
  <c r="F2517" i="2"/>
  <c r="F2518" i="2"/>
  <c r="F2519" i="2"/>
  <c r="F2520" i="2"/>
  <c r="F2521" i="2"/>
  <c r="F2522" i="2"/>
  <c r="F2523" i="2"/>
  <c r="F2524" i="2"/>
  <c r="F2525" i="2"/>
  <c r="F2526" i="2"/>
  <c r="F2527" i="2"/>
  <c r="F2528" i="2"/>
  <c r="F2529" i="2"/>
  <c r="F2530" i="2"/>
  <c r="F2531" i="2"/>
  <c r="F2532" i="2"/>
  <c r="F2533" i="2"/>
  <c r="F2534" i="2"/>
  <c r="F2535" i="2"/>
  <c r="F2536" i="2"/>
  <c r="F2537" i="2"/>
  <c r="F2538" i="2"/>
  <c r="F2539" i="2"/>
  <c r="F2540" i="2"/>
  <c r="F2541" i="2"/>
  <c r="F2542" i="2"/>
  <c r="F2543" i="2"/>
  <c r="F2544" i="2"/>
  <c r="F2545" i="2"/>
  <c r="F2546" i="2"/>
  <c r="F2547" i="2"/>
  <c r="F2548" i="2"/>
  <c r="F2549" i="2"/>
  <c r="F2550" i="2"/>
  <c r="F2551" i="2"/>
  <c r="F2552" i="2"/>
  <c r="F2553" i="2"/>
  <c r="F2554" i="2"/>
  <c r="F2555" i="2"/>
  <c r="F2556" i="2"/>
  <c r="F2557" i="2"/>
  <c r="F2558" i="2"/>
  <c r="F2559" i="2"/>
  <c r="F2560" i="2"/>
  <c r="F2561" i="2"/>
  <c r="F2562" i="2"/>
  <c r="F2563" i="2"/>
  <c r="F2564" i="2"/>
  <c r="F2565" i="2"/>
  <c r="F2566" i="2"/>
  <c r="F2567" i="2"/>
  <c r="F2568" i="2"/>
  <c r="F2569" i="2"/>
  <c r="F2570" i="2"/>
  <c r="F2571" i="2"/>
  <c r="F2572" i="2"/>
  <c r="F2573" i="2"/>
  <c r="F2574" i="2"/>
  <c r="F2575" i="2"/>
  <c r="F2576" i="2"/>
  <c r="F2577" i="2"/>
  <c r="F2578" i="2"/>
  <c r="F2579" i="2"/>
  <c r="F2580" i="2"/>
  <c r="F2581" i="2"/>
  <c r="F2582" i="2"/>
  <c r="F2583" i="2"/>
  <c r="F2584" i="2"/>
  <c r="F2585" i="2"/>
  <c r="F2586" i="2"/>
  <c r="F2587" i="2"/>
  <c r="F2588" i="2"/>
  <c r="F2589" i="2"/>
  <c r="F2590" i="2"/>
  <c r="F2591" i="2"/>
  <c r="F2592" i="2"/>
  <c r="F2593" i="2"/>
  <c r="F2594" i="2"/>
  <c r="F2595" i="2"/>
  <c r="F2596" i="2"/>
  <c r="F2597" i="2"/>
  <c r="F2598" i="2"/>
  <c r="F2599" i="2"/>
  <c r="F2600" i="2"/>
  <c r="F2601" i="2"/>
  <c r="F2602" i="2"/>
  <c r="F2603" i="2"/>
  <c r="F2604" i="2"/>
  <c r="F2605" i="2"/>
  <c r="F2606" i="2"/>
  <c r="F2607" i="2"/>
  <c r="F2608" i="2"/>
  <c r="F2609" i="2"/>
  <c r="F2610" i="2"/>
  <c r="F2611" i="2"/>
  <c r="F2612" i="2"/>
  <c r="F2613" i="2"/>
  <c r="F2614" i="2"/>
  <c r="F2615" i="2"/>
  <c r="F2616" i="2"/>
  <c r="F2617" i="2"/>
  <c r="F2618" i="2"/>
  <c r="F2619" i="2"/>
  <c r="F2620" i="2"/>
  <c r="F2621" i="2"/>
  <c r="F2622" i="2"/>
  <c r="F2623" i="2"/>
  <c r="F2624" i="2"/>
  <c r="F2625" i="2"/>
  <c r="F2626" i="2"/>
  <c r="F2627" i="2"/>
  <c r="F2628" i="2"/>
  <c r="F2629" i="2"/>
  <c r="F2630" i="2"/>
  <c r="F2631" i="2"/>
  <c r="F2632" i="2"/>
  <c r="F2633" i="2"/>
  <c r="F2634" i="2"/>
  <c r="F2635" i="2"/>
  <c r="F2636" i="2"/>
  <c r="F2637" i="2"/>
  <c r="F2638" i="2"/>
  <c r="F2639" i="2"/>
  <c r="F2640" i="2"/>
  <c r="F2641" i="2"/>
  <c r="F2642" i="2"/>
  <c r="F2643" i="2"/>
  <c r="F2644" i="2"/>
  <c r="F2645" i="2"/>
  <c r="F2646" i="2"/>
  <c r="F2647" i="2"/>
  <c r="F2648" i="2"/>
  <c r="F2649" i="2"/>
  <c r="F2650" i="2"/>
  <c r="F2651" i="2"/>
  <c r="F2652" i="2"/>
  <c r="F2653" i="2"/>
  <c r="F2654" i="2"/>
  <c r="F2655" i="2"/>
  <c r="F2656" i="2"/>
  <c r="F2657" i="2"/>
  <c r="F2658" i="2"/>
  <c r="F2659" i="2"/>
  <c r="F2660" i="2"/>
  <c r="F2661" i="2"/>
  <c r="F2662" i="2"/>
  <c r="F2663" i="2"/>
  <c r="F2664" i="2"/>
  <c r="F2665" i="2"/>
  <c r="F2666" i="2"/>
  <c r="F2667" i="2"/>
  <c r="F2668" i="2"/>
  <c r="F2669" i="2"/>
  <c r="F2670" i="2"/>
  <c r="F2671" i="2"/>
  <c r="F2672" i="2"/>
  <c r="F2673" i="2"/>
  <c r="F2674" i="2"/>
  <c r="F2675" i="2"/>
  <c r="F2676" i="2"/>
  <c r="F2677" i="2"/>
  <c r="F2678" i="2"/>
  <c r="F2679" i="2"/>
  <c r="F2680" i="2"/>
  <c r="F2681" i="2"/>
  <c r="F2682" i="2"/>
  <c r="F2683" i="2"/>
  <c r="F2684" i="2"/>
  <c r="F2685" i="2"/>
  <c r="F2686" i="2"/>
  <c r="F2687" i="2"/>
  <c r="F2688" i="2"/>
  <c r="F2689" i="2"/>
  <c r="F2690" i="2"/>
  <c r="F2691" i="2"/>
  <c r="F2692" i="2"/>
  <c r="F2693" i="2"/>
  <c r="F2694" i="2"/>
  <c r="F2695" i="2"/>
  <c r="F2696" i="2"/>
  <c r="F2697" i="2"/>
  <c r="F2698" i="2"/>
  <c r="F2699" i="2"/>
  <c r="F2700" i="2"/>
  <c r="F2701" i="2"/>
  <c r="F2702" i="2"/>
  <c r="F2703" i="2"/>
  <c r="F2704" i="2"/>
  <c r="F2705" i="2"/>
  <c r="F2706" i="2"/>
  <c r="F2707" i="2"/>
  <c r="F2708" i="2"/>
  <c r="F2709" i="2"/>
  <c r="F2710" i="2"/>
  <c r="F2711" i="2"/>
  <c r="F2712" i="2"/>
  <c r="F2713" i="2"/>
  <c r="F2714" i="2"/>
  <c r="F2715" i="2"/>
  <c r="F2716" i="2"/>
  <c r="F2717" i="2"/>
  <c r="F2718" i="2"/>
  <c r="F2719" i="2"/>
  <c r="F2720" i="2"/>
  <c r="F2721" i="2"/>
  <c r="F2722" i="2"/>
  <c r="F2723" i="2"/>
  <c r="F2724" i="2"/>
  <c r="F2725" i="2"/>
  <c r="F2726" i="2"/>
  <c r="F2727" i="2"/>
  <c r="F2728" i="2"/>
  <c r="F2729" i="2"/>
  <c r="F2730" i="2"/>
  <c r="F2731" i="2"/>
  <c r="F2732" i="2"/>
  <c r="F2733" i="2"/>
  <c r="F2734" i="2"/>
  <c r="F2735" i="2"/>
  <c r="F2736" i="2"/>
  <c r="F2737" i="2"/>
  <c r="F2738" i="2"/>
  <c r="F2739" i="2"/>
  <c r="F2740" i="2"/>
  <c r="F2741" i="2"/>
  <c r="F2742" i="2"/>
  <c r="F2743" i="2"/>
  <c r="F2744" i="2"/>
  <c r="F2745" i="2"/>
  <c r="F26" i="3" l="1"/>
  <c r="E12" i="3"/>
</calcChain>
</file>

<file path=xl/sharedStrings.xml><?xml version="1.0" encoding="utf-8"?>
<sst xmlns="http://schemas.openxmlformats.org/spreadsheetml/2006/main" count="10740" uniqueCount="3861">
  <si>
    <t>ОТЧЕТ ОБ ИСПОЛНЕНИИ БЮДЖЕТА</t>
  </si>
  <si>
    <t>КОДЫ</t>
  </si>
  <si>
    <t xml:space="preserve">  Форма по ОКУД</t>
  </si>
  <si>
    <t>0503117</t>
  </si>
  <si>
    <t xml:space="preserve">                   Дата</t>
  </si>
  <si>
    <t>01.10.2019</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</si>
  <si>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</si>
  <si>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</si>
  <si>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</si>
  <si>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</si>
  <si>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</si>
  <si>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Периодичность: месячная</t>
  </si>
  <si>
    <t xml:space="preserve">             по ОКЕИ</t>
  </si>
  <si>
    <t>383</t>
  </si>
  <si>
    <t>Министерство финансов Республики Коми</t>
  </si>
  <si>
    <t>Республика Коми</t>
  </si>
  <si>
    <t>Единица измерения: руб.</t>
  </si>
  <si>
    <t>00078634</t>
  </si>
  <si>
    <t>892</t>
  </si>
  <si>
    <t>87701000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</si>
  <si>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</si>
  <si>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</si>
  <si>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</si>
  <si>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</si>
  <si>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</si>
  <si>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</si>
  <si>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</si>
  <si>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</si>
  <si>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</si>
  <si>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</si>
  <si>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</si>
  <si>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</si>
  <si>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</si>
  <si>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</si>
  <si>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</si>
  <si>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</si>
  <si>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</si>
  <si>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000 10100000000000000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</si>
  <si>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</si>
  <si>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t>
  </si>
  <si>
    <t>Налог на прибыль организаций консолидированных групп налогоплательщиков, зачисляемый в бюджеты субъектов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</si>
  <si>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</si>
  <si>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</si>
  <si>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</si>
  <si>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</si>
  <si>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182 10101012020000110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</si>
  <si>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</si>
  <si>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182 10101012021000110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</si>
  <si>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(пени по соответствующему платежу)</t>
  </si>
  <si>
    <t>182 10101012022100110</t>
  </si>
  <si>
    <t>Налог на прибыль организаций (за исключением консолидированных групп налогоплательщиков), зачисляемый в бюджеты субъектов Российской Федерации (проценты по соответствующему платежу)</t>
  </si>
  <si>
    <t>182 10101012022200110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</si>
  <si>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</si>
  <si>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182 10101012023000110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</si>
  <si>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(прочие поступления)</t>
  </si>
  <si>
    <t>182 10101012024000110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</si>
  <si>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(уплата процентов, начисленных на суммы излишне взысканных (уплаченных) платежей, а также при нарушении сроков их возврата)</t>
  </si>
  <si>
    <t>182 10101012025000110</t>
  </si>
  <si>
    <t>182 10101014020000110</t>
  </si>
  <si>
    <t>Налог на прибыль организаций консолидированных групп налогоплательщиков, зачисляемый в бюджеты субъектов Российской Федерации (перерасчеты, недоимка и задолженность по соответствующему платежу, в том числе по отмененному)</t>
  </si>
  <si>
    <t>182 10101014021000110</t>
  </si>
  <si>
    <t>Налог на прибыль организаций консолидированных групп налогоплательщиков, зачисляемый в бюджеты субъектов Российской Федерации (пени по соответствующему платежу)</t>
  </si>
  <si>
    <t>182 10101014022100110</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</si>
  <si>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</si>
  <si>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</si>
  <si>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</si>
  <si>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</si>
  <si>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</si>
  <si>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</si>
  <si>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182 10102010012200110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</si>
  <si>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</si>
  <si>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</si>
  <si>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</si>
  <si>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182 10102010014000110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</si>
  <si>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</si>
  <si>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182 10102010015000110</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</si>
  <si>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</si>
  <si>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</si>
  <si>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</si>
  <si>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</si>
  <si>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</si>
  <si>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</si>
  <si>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</si>
  <si>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</si>
  <si>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182 10102020014000110</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</si>
  <si>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</si>
  <si>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</si>
  <si>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</si>
  <si>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</si>
  <si>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</si>
  <si>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</si>
  <si>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</si>
  <si>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</si>
  <si>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182 10102030014000110</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</si>
  <si>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</si>
  <si>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</si>
  <si>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</si>
  <si>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</si>
  <si>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182 10102050010000110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</si>
  <si>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(сумма платежа (перерасчеты, недоимка и задолженность по соответствующему платежу, в том числе по отмененному)</t>
  </si>
  <si>
    <t>182 10102050011000110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</si>
  <si>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(пени по соответствующему платежу)</t>
  </si>
  <si>
    <t>182 10102050012100110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</si>
  <si>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(суммы денежных взысканий (штрафов) по соответствующему платежу согласно законодательству Российской Федерации)</t>
  </si>
  <si>
    <t>182 10102050013000110</t>
  </si>
  <si>
    <t>НАЛОГИ НА ТОВАРЫ (РАБОТЫ, УСЛУГИ), РЕАЛИЗУЕМЫЕ НА ТЕРРИТОРИИ РОССИЙСКОЙ ФЕДЕРАЦИИ</t>
  </si>
  <si>
    <t>000 10300000000000000</t>
  </si>
  <si>
    <t>Акцизы на пиво, производимое на территории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</si>
  <si>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</si>
  <si>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</si>
  <si>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</si>
  <si>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</si>
  <si>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</si>
  <si>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</si>
  <si>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Акцизы на средние дистилляты, производимые на территории Российской Федерации</t>
  </si>
  <si>
    <t>100 10302142010000110</t>
  </si>
  <si>
    <t>100 10302143010000110</t>
  </si>
  <si>
    <t>100 10302231010000110</t>
  </si>
  <si>
    <t>100 10302241010000110</t>
  </si>
  <si>
    <t>100 10302251010000110</t>
  </si>
  <si>
    <t>100 10302261010000110</t>
  </si>
  <si>
    <t>182 10302100010000110</t>
  </si>
  <si>
    <t>Акцизы на пиво, производимое на территории Российской Федерации (сумма платежа (перерасчеты, недоимка и задолженность по соответствующему платежу, в том числе по отмененному)</t>
  </si>
  <si>
    <t>182 10302100011000110</t>
  </si>
  <si>
    <t>Акцизы на пиво, производимое на территории Российской Федерации (пени по соответствующему платежу)</t>
  </si>
  <si>
    <t>182 10302100012100110</t>
  </si>
  <si>
    <t>182 10302330010000110</t>
  </si>
  <si>
    <t>Акцизы на средние дистилляты, производимые на территории Российской Федерации (сумма платежа (перерасчеты, недоимка и задолженность по соответствующему платежу, в том числе по отмененному)</t>
  </si>
  <si>
    <t>182 10302330011000110</t>
  </si>
  <si>
    <t>НАЛОГИ НА СОВОКУПНЫЙ ДОХОД</t>
  </si>
  <si>
    <t>000 10500000000000000</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</si>
  <si>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</si>
  <si>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</si>
  <si>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182 10501011010000110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</si>
  <si>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</si>
  <si>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182 10501011011000110</t>
  </si>
  <si>
    <t>Налог, взимаемый с налогоплательщиков, выбравших в качестве объекта налогообложения доходы (пени по соответствующему платежу)</t>
  </si>
  <si>
    <t>182 10501011012100110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</si>
  <si>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</si>
  <si>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182 10501011013000110</t>
  </si>
  <si>
    <t>Налог, взимаемый с налогоплательщиков, выбравших в качестве объекта налогообложения доходы (прочие поступления)</t>
  </si>
  <si>
    <t>182 10501011014000110</t>
  </si>
  <si>
    <t>Налог, взимаемый с налогоплательщиков, выбравших в качестве объекта налогообложения доходы (уплата процентов, начисленных на суммы излишне взысканных (уплаченных) платежей, а также при нарушении сроков их возврата)</t>
  </si>
  <si>
    <t>182 10501011015000110</t>
  </si>
  <si>
    <t>Налог, взимаемый с налогоплательщиков, выбравших в качестве объекта налогообложения доходы (за налоговые периоды, истекшие до 1 января 2011 года)</t>
  </si>
  <si>
    <t>182 10501012010000110</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</si>
  <si>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</si>
  <si>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182 10501012011000110</t>
  </si>
  <si>
    <t>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</si>
  <si>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182 10501012012100110</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</si>
  <si>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</si>
  <si>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182 10501012013000110</t>
  </si>
  <si>
    <t>Налог, взимаемый с налогоплательщиков, выбравших в качестве объекта налогообложения доходы (за налоговые периоды, истекшие до 1 января 2011 года) (прочие поступления)</t>
  </si>
  <si>
    <t>182 10501012014000110</t>
  </si>
  <si>
    <t>182 10501021010000110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</si>
  <si>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</si>
  <si>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182 10501021011000110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</si>
  <si>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</si>
  <si>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182 10501021012100110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</si>
  <si>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</si>
  <si>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182 10501021013000110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</si>
  <si>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(прочие поступления)</t>
  </si>
  <si>
    <t>182 10501021014000110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</si>
  <si>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</si>
  <si>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182 10501022010000110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</si>
  <si>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</si>
  <si>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182 10501022011000110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</si>
  <si>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(пени по соответствующему платежу)</t>
  </si>
  <si>
    <t>182 10501022012100110</t>
  </si>
  <si>
    <t>Минимальный налог, зачисляемый в бюджеты субъектов Российской Федерации (за налоговые периоды, истекшие до 1 января 2016 года)</t>
  </si>
  <si>
    <t>182 10501050010000110</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</si>
  <si>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</si>
  <si>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182 10501050011000110</t>
  </si>
  <si>
    <t>Минимальный налог, зачисляемый в бюджеты субъектов Российской Федерации (за налоговые периоды, истекшие до 1 января 2016 года) (пени по соответствующему платежу)</t>
  </si>
  <si>
    <t>182 10501050012100110</t>
  </si>
  <si>
    <t>Минимальный налог, зачисляемый в бюджеты субъектов Российской Федерации (за налоговые периоды, истекшие до 1 января 2016 года) (суммы денежных взысканий (штрафов) по соответствующему платежу согласно законодательству Российской Федерации)</t>
  </si>
  <si>
    <t>182 10501050013000110</t>
  </si>
  <si>
    <t>НАЛОГИ НА ИМУЩЕСТВО</t>
  </si>
  <si>
    <t>000 10600000000000000</t>
  </si>
  <si>
    <t>Налог на имущество организаций по имуществу, не входящему в Единую систему газоснабжения</t>
  </si>
  <si>
    <t>Налог на имущество организаций по имуществу, входящему в Единую систему газоснабжения</t>
  </si>
  <si>
    <t>Транспортный налог с организаций</t>
  </si>
  <si>
    <t>Транспортный налог с физических лиц</t>
  </si>
  <si>
    <t>Налог на игорный бизнес</t>
  </si>
  <si>
    <t>182 10602010020000110</t>
  </si>
  <si>
    <t>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</si>
  <si>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182 10602010021000110</t>
  </si>
  <si>
    <t>Налог на имущество организаций по имуществу, не входящему в Единую систему газоснабжения (пени по соответствующему платежу)</t>
  </si>
  <si>
    <t>182 10602010022100110</t>
  </si>
  <si>
    <t>Налог на имущество организаций по имуществу, не входящему в Единую систему газоснабжения (проценты по соответствующему платежу)</t>
  </si>
  <si>
    <t>182 10602010022200110</t>
  </si>
  <si>
    <t>Налог на имущество организаций по имуществу, не входящему в Единую систему газоснабжения (суммы денежных взысканий (штрафов) по соответствующему платежу согласно законодательству Российской Федерации)</t>
  </si>
  <si>
    <t>182 10602010023000110</t>
  </si>
  <si>
    <t>Налог на имущество организаций по имуществу, не входящему в Единую систему газоснабжения (прочие поступления)</t>
  </si>
  <si>
    <t>182 10602010024000110</t>
  </si>
  <si>
    <t>Налог на имущество организаций по имуществу, не входящему в Единую систему газоснабжения (уплата процентов, начисленных на суммы излишне взысканных (уплаченных) платежей, а также при нарушении сроков их возврата)</t>
  </si>
  <si>
    <t>182 10602010025000110</t>
  </si>
  <si>
    <t>182 10602020020000110</t>
  </si>
  <si>
    <t>Налог на имущество организаций по имуществу,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</si>
  <si>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182 10602020021000110</t>
  </si>
  <si>
    <t>182 10604011020000110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</si>
  <si>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</si>
  <si>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182 10604011021000110</t>
  </si>
  <si>
    <t>Транспортный налог с организаций (пени по соответствующему платежу)</t>
  </si>
  <si>
    <t>182 10604011022100110</t>
  </si>
  <si>
    <t>Транспортный налог с организаций (проценты по соответствующему платежу)</t>
  </si>
  <si>
    <t>182 10604011022200110</t>
  </si>
  <si>
    <t>Транспортный налог с организаций (суммы денежных взысканий (штрафов) по соответствующему платежу согласно законодательству Российской Федерации)</t>
  </si>
  <si>
    <t>182 10604011023000110</t>
  </si>
  <si>
    <t>Транспортный налог с организаций (прочие поступления)</t>
  </si>
  <si>
    <t>182 10604011024000110</t>
  </si>
  <si>
    <t>182 10604012020000110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</si>
  <si>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</si>
  <si>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182 10604012021000110</t>
  </si>
  <si>
    <t>Транспортный налог с физических лиц (пени по соответствующему платежу)</t>
  </si>
  <si>
    <t>182 10604012022100110</t>
  </si>
  <si>
    <t>Транспортный налог с физических лиц (суммы денежных взысканий (штрафов) по соответствующему платежу согласно законодательству Российской Федерации)</t>
  </si>
  <si>
    <t>182 10604012023000110</t>
  </si>
  <si>
    <t>Транспортный налог с физических лиц (прочие поступления)</t>
  </si>
  <si>
    <t>182 10604012024000110</t>
  </si>
  <si>
    <t>182 10605000020000110</t>
  </si>
  <si>
    <t>Налог на игорный бизнес (сумма платежа (перерасчеты, недоимка и задолженность по соответствующему платежу, в том числе по отмененному)</t>
  </si>
  <si>
    <t>182 10605000021000110</t>
  </si>
  <si>
    <t>Налог на игорный бизнес (пени по соответствующему платежу)</t>
  </si>
  <si>
    <t>182 10605000022100110</t>
  </si>
  <si>
    <t>НАЛОГИ, СБОРЫ И РЕГУЛЯРНЫЕ ПЛАТЕЖИ ЗА ПОЛЬЗОВАНИЕ ПРИРОДНЫМИ РЕСУРСАМИ</t>
  </si>
  <si>
    <t>000 10700000000000000</t>
  </si>
  <si>
    <t>Налог на добычу общераспространенных полезных ископаемых</t>
  </si>
  <si>
    <t>Налог на добычу прочих полезных ископаемых (за исключением полезных ископаемых в виде природных алмазов)</t>
  </si>
  <si>
    <t>Налог на добычу полезных ископаемых в виде угля</t>
  </si>
  <si>
    <t>Сбор за пользование объектами животного мира</t>
  </si>
  <si>
    <t>Сбор за пользование объектами водных биологических ресурсов (по внутренним водным объектам)</t>
  </si>
  <si>
    <t>182 10701020010000110</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</si>
  <si>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</si>
  <si>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182 10701020011000110</t>
  </si>
  <si>
    <t>Налог на добычу общераспространенных полезных ископаемых (пени по соответствующему платежу)</t>
  </si>
  <si>
    <t>182 10701020012100110</t>
  </si>
  <si>
    <t>Налог на добычу общераспространенных полезных ископаемых (суммы денежных взысканий (штрафов) по соответствующему платежу согласно законодательству Российской Федерации)</t>
  </si>
  <si>
    <t>182 10701020013000110</t>
  </si>
  <si>
    <t>182 10701030010000110</t>
  </si>
  <si>
    <t>Налог на добычу прочих полезных ископаемых (за исключением полезных ископаемых в виде природных алмазов) (сумма платежа (перерасчеты, недоимка и задолженность по соответствующему платежу, в том числе по отмененному)</t>
  </si>
  <si>
    <t>182 10701030011000110</t>
  </si>
  <si>
    <t>Налог на добычу прочих полезных ископаемых (за исключением полезных ископаемых в виде природных алмазов) (пени по соответствующему платежу)</t>
  </si>
  <si>
    <t>182 10701030012100110</t>
  </si>
  <si>
    <t>182 10701060010000110</t>
  </si>
  <si>
    <t>Налог на добычу полезных ископаемых в виде угля (сумма платежа (перерасчеты, недоимка и задолженность по соответствующему платежу, в том числе по отмененному)</t>
  </si>
  <si>
    <t>182 10701060011000110</t>
  </si>
  <si>
    <t>182 10704010010000110</t>
  </si>
  <si>
    <t>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</si>
  <si>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182 10704010011000110</t>
  </si>
  <si>
    <t>Сбор за пользование объектами водных биологических ресурсов (исключая внутренние водные объекты)</t>
  </si>
  <si>
    <t>182 10704020010000110</t>
  </si>
  <si>
    <t>Сбор за пользование объектами водных биологических ресурсов (исключая внутренние водные объекты) (сумма платежа (перерасчеты, недоимка и задолженность по соответствующему платежу, в том числе по отмененному)</t>
  </si>
  <si>
    <t>182 10704020011000110</t>
  </si>
  <si>
    <t>182 10704030010000110</t>
  </si>
  <si>
    <t>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</si>
  <si>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182 10704030011000110</t>
  </si>
  <si>
    <t>Сбор за пользование объектами водных биологических ресурсов (по внутренним водным объектам) (пени по соответствующему платежу)</t>
  </si>
  <si>
    <t>182 10704030012100110</t>
  </si>
  <si>
    <t>ГОСУДАРСТВЕННАЯ ПОШЛИНА</t>
  </si>
  <si>
    <t>000 10800000000000000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</si>
  <si>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</si>
  <si>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</si>
  <si>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Государственная пошлина за государственную регистрацию прав, ограничений (обременений) прав на недвижимое имущество и сделок с ним</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</si>
  <si>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</si>
  <si>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Государственная пошлина за выдачу и обмен паспорта гражданина Российской Федерации</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</si>
  <si>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</si>
  <si>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</si>
  <si>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</si>
  <si>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</si>
  <si>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</si>
  <si>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</si>
  <si>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</si>
  <si>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</si>
  <si>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096 10807130010000110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</si>
  <si>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 (сумма платежа (перерасчеты, недоимка и задолженность по соответствующему платежу, в том числе по отмененному)</t>
  </si>
  <si>
    <t>096 10807130011000110</t>
  </si>
  <si>
    <t>Государственная пошлина по делам, рассматриваемым конституционными (уставными) судами субъектов Российской Федерации</t>
  </si>
  <si>
    <t>182 10802020010000110</t>
  </si>
  <si>
    <t>Государственная пошлина по делам, рассматриваемым конституционными (уставными) судами субъектов Российской Федерации (сумма платежа (перерасчеты, недоимка и задолженность по соответствующему платежу, в том числе по отмененному)</t>
  </si>
  <si>
    <t>182 10802020011000110</t>
  </si>
  <si>
    <t>182 10807010010000110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</si>
  <si>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 (при обращении через многофункциональные центры)</t>
  </si>
  <si>
    <t>182 10807010018000110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</si>
  <si>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 (при обращении в электронной форме и выдаче через многофункциональные центры)</t>
  </si>
  <si>
    <t>182 10807010018001110</t>
  </si>
  <si>
    <t>Государственная пошлина за повторную выдачу свидетельства о постановке на учет в налоговом органе</t>
  </si>
  <si>
    <t>182 10807310010000110</t>
  </si>
  <si>
    <t>Государственная пошлина за повторную выдачу свидетельства о постановке на учет в налоговом органе (при обращении через многофункциональные центры)</t>
  </si>
  <si>
    <t>182 10807310018000110</t>
  </si>
  <si>
    <t>188 10806000010000110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</si>
  <si>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</si>
  <si>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188 10806000018003110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</si>
  <si>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(при обращении через многофункциональные центры)</t>
  </si>
  <si>
    <t>188 10806000018004110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</si>
  <si>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</si>
  <si>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188 10806000018005110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</si>
  <si>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гражданину Российской Федерации в возрасте до 14 лет (при обращении через многофункциональные центры)</t>
  </si>
  <si>
    <t>188 10806000018006110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</si>
  <si>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внесение изменений в паспорт, удостоверяющий личность гражданина Российской Федерации за пределами территории Российской Федерации (при обращении через многофункциональные центры)</t>
  </si>
  <si>
    <t>188 10806000018007110</t>
  </si>
  <si>
    <t>188 10807100010000110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</si>
  <si>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</si>
  <si>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188 10807100018034110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</si>
  <si>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</si>
  <si>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188 10807100018035110</t>
  </si>
  <si>
    <t>188 10807141010000110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</si>
  <si>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(при обращении через многофункциональные центры)</t>
  </si>
  <si>
    <t>188 10807141018000110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</si>
  <si>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</si>
  <si>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318 10807110010000110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</si>
  <si>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отделений общероссийских общественных организаций инвалидов)</t>
  </si>
  <si>
    <t>318 10807110010102110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</si>
  <si>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</si>
  <si>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318 10807110010103110</t>
  </si>
  <si>
    <t>321 10807020010000110</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</si>
  <si>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</si>
  <si>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321 10807020018000110</t>
  </si>
  <si>
    <t>827 10807172010000110</t>
  </si>
  <si>
    <t>827 10807172011000110</t>
  </si>
  <si>
    <t>843 10807142010000110</t>
  </si>
  <si>
    <t>843 10807142011000110</t>
  </si>
  <si>
    <t>843 10807400010000110</t>
  </si>
  <si>
    <t>843 10807400011000110</t>
  </si>
  <si>
    <t>844 10807082010000110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</si>
  <si>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 (прочие поступления)</t>
  </si>
  <si>
    <t>844 10807082014000110</t>
  </si>
  <si>
    <t>852 10807082010000110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</si>
  <si>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</si>
  <si>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852 10807082011000110</t>
  </si>
  <si>
    <t>852 10807082014000110</t>
  </si>
  <si>
    <t>852 10807282010000110</t>
  </si>
  <si>
    <t>852 10807282011000110</t>
  </si>
  <si>
    <t>875 10807082010000110</t>
  </si>
  <si>
    <t>875 10807082011000110</t>
  </si>
  <si>
    <t>875 10807380010000110</t>
  </si>
  <si>
    <t>875 10807380011000110</t>
  </si>
  <si>
    <t>875 10807390010000110</t>
  </si>
  <si>
    <t>875 10807390011000110</t>
  </si>
  <si>
    <t>882 10807082010000110</t>
  </si>
  <si>
    <t>882 10807082011000110</t>
  </si>
  <si>
    <t>ЗАДОЛЖЕННОСТЬ И ПЕРЕРАСЧЕТЫ ПО ОТМЕНЕННЫМ НАЛОГАМ, СБОРАМ И ИНЫМ ОБЯЗАТЕЛЬНЫМ ПЛАТЕЖАМ</t>
  </si>
  <si>
    <t>000 10900000000000000</t>
  </si>
  <si>
    <t>Налог на прибыль организаций, зачислявшийся до 1 января 2005 года в местные бюджеты, мобилизуемый на территориях городских округов</t>
  </si>
  <si>
    <t>182 10901020040000110</t>
  </si>
  <si>
    <t>Налог на прибыль организаций, зачислявшийся до 1 января 2005 года в местные бюджеты, мобилизуемый на территориях городских округов (сумма платежа (перерасчеты, недоимка и задолженность по соответствующему платежу, в том числе по отмененному)</t>
  </si>
  <si>
    <t>182 10901020041000110</t>
  </si>
  <si>
    <t>Налог на прибыль организаций, зачислявшийся до 1 января 2005 года в местные бюджеты, мобилизуемый на территориях городских округов (пени по соответствующему платежу)</t>
  </si>
  <si>
    <t>182 10901020042100110</t>
  </si>
  <si>
    <t>Налог на прибыль организаций, зачислявшийся до 1 января 2005 года в местные бюджеты, мобилизуемый на территориях муниципальных районов</t>
  </si>
  <si>
    <t>182 10901030050000110</t>
  </si>
  <si>
    <t>Налог на прибыль организаций, зачислявшийся до 1 января 2005 года в местные бюджеты, мобилизуемый на территориях муниципальных районов (пени по соответствующему платежу)</t>
  </si>
  <si>
    <t>182 10901030052100110</t>
  </si>
  <si>
    <t>Налог на имущество предприятий</t>
  </si>
  <si>
    <t>182 10904010020000110</t>
  </si>
  <si>
    <t>Налог на имущество предприятий (сумма платежа (перерасчеты, недоимка и задолженность по соответствующему платежу, в том числе по отмененному)</t>
  </si>
  <si>
    <t>182 10904010021000110</t>
  </si>
  <si>
    <t>Налог на имущество предприятий (пени по соответствующему платежу)</t>
  </si>
  <si>
    <t>182 10904010022100110</t>
  </si>
  <si>
    <t>Налог на имущество предприятий (суммы денежных взысканий (штрафов) по соответствующему платежу согласно законодательству Российской Федерации)</t>
  </si>
  <si>
    <t>182 10904010023000110</t>
  </si>
  <si>
    <t>Налог с владельцев транспортных средств и налог на приобретение автотранспортных средств</t>
  </si>
  <si>
    <t>182 10904020020000110</t>
  </si>
  <si>
    <t>Налог с владельцев транспортных средств и налог на приобретение автотранспортных средств (сумма платежа (перерасчеты, недоимка и задолженность по соответствующему платежу, в том числе по отмененному)</t>
  </si>
  <si>
    <t>182 10904020021000110</t>
  </si>
  <si>
    <t>Налог с владельцев транспортных средств и налог на приобретение автотранспортных средств (пени по соответствующему платежу)</t>
  </si>
  <si>
    <t>182 10904020022100110</t>
  </si>
  <si>
    <t>Налог на пользователей автомобильных дорог</t>
  </si>
  <si>
    <t>182 10904030010000110</t>
  </si>
  <si>
    <t>Налог на пользователей автомобильных дорог (сумма платежа (перерасчеты, недоимка и задолженность по соответствующему платежу, в том числе по отмененному)</t>
  </si>
  <si>
    <t>182 10904030011000110</t>
  </si>
  <si>
    <t>Налог на пользователей автомобильных дорог (пени по соответствующему платежу)</t>
  </si>
  <si>
    <t>182 10904030012100110</t>
  </si>
  <si>
    <t>Налог с имущества, переходящего в порядке наследования или дарения</t>
  </si>
  <si>
    <t>182 10904040010000110</t>
  </si>
  <si>
    <t>Налог с имущества, переходящего в порядке наследования или дарения (пени по соответствующему платежу)</t>
  </si>
  <si>
    <t>182 10904040012100110</t>
  </si>
  <si>
    <t>Налог, взимаемый в виде стоимости патента в связи с применением упрощенной системы налогообложения</t>
  </si>
  <si>
    <t>182 10911010020000110</t>
  </si>
  <si>
    <t>Налог, взимаемый в виде стоимости патента в связи с применением упрощенной системы налогообложения (сумма платежа (перерасчеты, недоимка и задолженность по соответствующему платежу, в том числе по отмененному)</t>
  </si>
  <si>
    <t>182 10911010021000110</t>
  </si>
  <si>
    <t>Налог, взимаемый в виде стоимости патента в связи с применением упрощенной системы налогообложения (пени по соответствующему платежу)</t>
  </si>
  <si>
    <t>182 10911010022100110</t>
  </si>
  <si>
    <t>Налоги, взимаемые в виде стоимости патента в связи с применением упрощенной системы налогообложения (за налоговые периоды, истекшие до 1 января 2011 года)</t>
  </si>
  <si>
    <t>182 10911020020000110</t>
  </si>
  <si>
    <t>Налоги, взимаемые в виде стоимости патента в связи с применением упрощенной системы налогообложения (за налоговые периоды, истекшие до 1 января 2011 года) (пени по соответствующему платежу)</t>
  </si>
  <si>
    <t>182 10911020022100110</t>
  </si>
  <si>
    <t>ДОХОДЫ ОТ ИСПОЛЬЗОВАНИЯ ИМУЩЕСТВА, НАХОДЯЩЕГОСЯ В ГОСУДАРСТВЕННОЙ И МУНИЦИПАЛЬНОЙ СОБСТВЕННОСТИ</t>
  </si>
  <si>
    <t>000 11100000000000000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</si>
  <si>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</si>
  <si>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</si>
  <si>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</si>
  <si>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</si>
  <si>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</si>
  <si>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</si>
  <si>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Доходы от эксплуатации и использования имущества автомобильных дорог, находящихся в собственности субъектов Российской Федерации</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</si>
  <si>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</si>
  <si>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823 11109032020000120</t>
  </si>
  <si>
    <t>827 11105022020000120</t>
  </si>
  <si>
    <t>827 11105322020000120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</si>
  <si>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округов,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</si>
  <si>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852 11105326040000120</t>
  </si>
  <si>
    <t>863 11101020020000120</t>
  </si>
  <si>
    <t>863 11105022020000120</t>
  </si>
  <si>
    <t>863 11105032020000120</t>
  </si>
  <si>
    <t>863 11105322020000120</t>
  </si>
  <si>
    <t>863 11107012020000120</t>
  </si>
  <si>
    <t>863 11109042020000120</t>
  </si>
  <si>
    <t>Доходы от размещения временно свободных средств бюджетов субъектов Российской Федерации</t>
  </si>
  <si>
    <t>892 11102020020000120</t>
  </si>
  <si>
    <t>892 11103020020000120</t>
  </si>
  <si>
    <t>ПЛАТЕЖИ ПРИ ПОЛЬЗОВАНИИ ПРИРОДНЫМИ РЕСУРСАМИ</t>
  </si>
  <si>
    <t>000 11200000000000000</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</si>
  <si>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</si>
  <si>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</si>
  <si>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t>
  </si>
  <si>
    <t>Плата за выбросы загрязняющих веществ, образующихся при сжигании на факельных установках и (или) рассеивании попутного нефтяного газа</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</si>
  <si>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</si>
  <si>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Регулярные платежи за пользование недрами при пользовании недрами на территории Российской Федерации</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</si>
  <si>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</si>
  <si>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Сборы за участие в конкурсе (аукционе) на право пользования участками недр местного значения</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</si>
  <si>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</si>
  <si>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Плата за использование лесов, расположенных на землях лесного фонда, в части, превышающей минимальный размер арендной платы</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</si>
  <si>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</si>
  <si>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048 11201010010000120</t>
  </si>
  <si>
    <t>Плата за выбросы загрязняющих веществ в атмосферный воздух стационарными объектами (пени по соответствующему платежу)</t>
  </si>
  <si>
    <t>048 11201010012100120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</si>
  <si>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</si>
  <si>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</si>
  <si>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048 11201030010000120</t>
  </si>
  <si>
    <t>Плата за сбросы загрязняющих веществ в водные объекты (пени по соответствующему платежу)</t>
  </si>
  <si>
    <t>048 11201030012100120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</si>
  <si>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</si>
  <si>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</si>
  <si>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048 11201041010000120</t>
  </si>
  <si>
    <t>Плата за размещение отходов производства (пени по соответствующему платежу)</t>
  </si>
  <si>
    <t>048 11201041012100120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</si>
  <si>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</si>
  <si>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048 11201041016000120</t>
  </si>
  <si>
    <t>Плата за размещение твердых коммунальных отходов</t>
  </si>
  <si>
    <t>048 11201042010000120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</si>
  <si>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</si>
  <si>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048 11201042016000120</t>
  </si>
  <si>
    <t>048 11201070010000120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</si>
  <si>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</si>
  <si>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048 11201070016000120</t>
  </si>
  <si>
    <t>182 11202030010000120</t>
  </si>
  <si>
    <t>Регулярные платежи за пользование недрами при пользовании недрами на территории Российской Федерации (сумма платежа (перерасчеты, недоимка и задолженность по соответствующему платежу, в том числе по отмененному)</t>
  </si>
  <si>
    <t>182 11202030011000120</t>
  </si>
  <si>
    <t>852 11202012010000120</t>
  </si>
  <si>
    <t>852 11202052010000120</t>
  </si>
  <si>
    <t>852 11202102020000120</t>
  </si>
  <si>
    <t>852 11204013020000120</t>
  </si>
  <si>
    <t>852 11204014020000120</t>
  </si>
  <si>
    <t>852 11204015020000120</t>
  </si>
  <si>
    <t>ДОХОДЫ ОТ ОКАЗАНИЯ ПЛАТНЫХ УСЛУГ И КОМПЕНСАЦИИ ЗАТРАТ ГОСУДАРСТВА</t>
  </si>
  <si>
    <t>000 11300000000000000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</si>
  <si>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</si>
  <si>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Прочие доходы от оказания платных услуг (работ) получателями средств бюджетов субъектов Российской Федерации</t>
  </si>
  <si>
    <t>Доходы, поступающие в порядке возмещения расходов, понесенных в связи с эксплуатацией имущества субъектов Российской Федерации</t>
  </si>
  <si>
    <t>Прочие доходы от компенсации затрат бюджетов субъектов Российской Федерации</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</si>
  <si>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</si>
  <si>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182 11301020010000130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</si>
  <si>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 (при обращении через многофункциональные центры)</t>
  </si>
  <si>
    <t>182 11301020018000130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</si>
  <si>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 (при обращении в электронной форме и выдаче через многофункциональные центры)</t>
  </si>
  <si>
    <t>182 11301020018001130</t>
  </si>
  <si>
    <t>Плата за предоставление сведений, содержащихся в государственном адресном реестре</t>
  </si>
  <si>
    <t>182 11301060010000130</t>
  </si>
  <si>
    <t>Плата за предоставление сведений, содержащихся в государственном адресном реестре (при обращении через многофункциональные центры)</t>
  </si>
  <si>
    <t>182 11301060018000130</t>
  </si>
  <si>
    <t>Плата за предоставление информации из реестра дисквалифицированных лиц</t>
  </si>
  <si>
    <t>182 11301190010000130</t>
  </si>
  <si>
    <t>Плата за предоставление информации из реестра дисквалифицированных лиц (при обращении через многофункциональные центры)</t>
  </si>
  <si>
    <t>182 11301190018000130</t>
  </si>
  <si>
    <t>Плата за предоставление информации из реестра дисквалифицированных лиц (при обращении в электронной форме и выдаче через многофункциональные центры)</t>
  </si>
  <si>
    <t>182 11301190018001130</t>
  </si>
  <si>
    <t>Плата за предоставление сведений из Единого государственного реестра недвижимости</t>
  </si>
  <si>
    <t>321 11301031010000130</t>
  </si>
  <si>
    <t>Плата за предоставление сведений из Единого государственного реестра недвижимости (при обращении через многофункциональные центры)</t>
  </si>
  <si>
    <t>321 11301031018000130</t>
  </si>
  <si>
    <t>808 11302992020000130</t>
  </si>
  <si>
    <t>821 11302992020000130</t>
  </si>
  <si>
    <t>823 11302992020000130</t>
  </si>
  <si>
    <t>825 11302992020000130</t>
  </si>
  <si>
    <t>827 11301992020000130</t>
  </si>
  <si>
    <t>827 11302992020000130</t>
  </si>
  <si>
    <t>834 11302992020000130</t>
  </si>
  <si>
    <t>835 11301992020000130</t>
  </si>
  <si>
    <t>835 11302992020000130</t>
  </si>
  <si>
    <t>843 11302992020000130</t>
  </si>
  <si>
    <t>844 11301992020000130</t>
  </si>
  <si>
    <t>844 11302992020000130</t>
  </si>
  <si>
    <t>848 11301992020000130</t>
  </si>
  <si>
    <t>848 11302992020000130</t>
  </si>
  <si>
    <t>851 11302992020000130</t>
  </si>
  <si>
    <t>852 11301410010000130</t>
  </si>
  <si>
    <t>852 11301992020000130</t>
  </si>
  <si>
    <t>852 11302992020000130</t>
  </si>
  <si>
    <t>854 11302992020000130</t>
  </si>
  <si>
    <t>857 11302992020000130</t>
  </si>
  <si>
    <t>863 11301992020000130</t>
  </si>
  <si>
    <t>863 11302992020000130</t>
  </si>
  <si>
    <t>864 11302992020000130</t>
  </si>
  <si>
    <t>866 11302992020000130</t>
  </si>
  <si>
    <t>875 11302992020000130</t>
  </si>
  <si>
    <t>877 11301992020000130</t>
  </si>
  <si>
    <t>877 11302992020000130</t>
  </si>
  <si>
    <t>882 11301992020000130</t>
  </si>
  <si>
    <t>882 11302062020000130</t>
  </si>
  <si>
    <t>882 11302992020000130</t>
  </si>
  <si>
    <t>890 11302992020000130</t>
  </si>
  <si>
    <t>892 11302992020000130</t>
  </si>
  <si>
    <t>ДОХОДЫ ОТ ПРОДАЖИ МАТЕРИАЛЬНЫХ И НЕМАТЕРИАЛЬНЫХ АКТИВОВ</t>
  </si>
  <si>
    <t>000 11400000000000000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</si>
  <si>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</si>
  <si>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</si>
  <si>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</si>
  <si>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827 11402022020000440</t>
  </si>
  <si>
    <t>848 11402022020000440</t>
  </si>
  <si>
    <t>852 11402022020000440</t>
  </si>
  <si>
    <t>854 11402022020000440</t>
  </si>
  <si>
    <t>863 11402023020000410</t>
  </si>
  <si>
    <t>863 11406022020000430</t>
  </si>
  <si>
    <t>882 11402022020000440</t>
  </si>
  <si>
    <t>ШТРАФЫ, САНКЦИИ, ВОЗМЕЩЕНИЕ УЩЕРБА</t>
  </si>
  <si>
    <t>000 11600000000000000</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</si>
  <si>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</si>
  <si>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t>
  </si>
  <si>
    <t>Денежные взыскания (штрафы) за нарушение водного законодательства, установленное на водных объектах, находящихся в собственности субъектов Российской Федерации</t>
  </si>
  <si>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</si>
  <si>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Денежные взыскания (штрафы) за нарушение законодательства Российской Федерации о пожарной безопасности</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</si>
  <si>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</si>
  <si>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Денежные взыскания (штрафы) за нарушение законодательства Российской Федерации о безопасности дорожного движения</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</si>
  <si>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</si>
  <si>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</si>
  <si>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Поступления сумм в возмещение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 зачисляемые в бюджеты субъектов Российской Федерации</t>
  </si>
  <si>
    <t>Прочие поступления от денежных взысканий (штрафов) и иных сумм в возмещение ущерба, зачисляемые в бюджеты субъектов Российской Федерации</t>
  </si>
  <si>
    <t>053 11627000010000140</t>
  </si>
  <si>
    <t>Денежные взыскания (штрафы) за нарушение законодательства Российской Федерации о пожарной безопасности (федеральные государственные органы, Банк России, органы управления государственными внебюджетными фондами Российской Федерации)</t>
  </si>
  <si>
    <t>053 11627000016000140</t>
  </si>
  <si>
    <t>106 11627000010000140</t>
  </si>
  <si>
    <t>106 11627000016000140</t>
  </si>
  <si>
    <t>106 11630020010000140</t>
  </si>
  <si>
    <t>Денежные взыскания (штрафы) за нарушение законодательства Российской Федерации о безопасности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</si>
  <si>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106 11630020016000140</t>
  </si>
  <si>
    <t>141 11625082020000140</t>
  </si>
  <si>
    <t>Денежные взыскания (штрафы) за нарушение водного законодательства, установленное на водных объектах, находящихся в собственности субъектов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</si>
  <si>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141 11625082026000140</t>
  </si>
  <si>
    <t>141 11690020020000140</t>
  </si>
  <si>
    <t>Прочие поступления от денежных взысканий (штрафов) и иных сумм в возмещение ущерба, зачисляемые в бюджеты субъектов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</si>
  <si>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141 11690020026000140</t>
  </si>
  <si>
    <t>Денежные взыскания (штрафы) за нарушение законодательства о рекламе</t>
  </si>
  <si>
    <t>161 11626000010000140</t>
  </si>
  <si>
    <t>Денежные взыскания (штрафы) за нарушение законодательства о рекламе (федеральные государственные органы, Банк России, органы управления государственными внебюджетными фондами Российской Федерации)</t>
  </si>
  <si>
    <t>161 11626000016000140</t>
  </si>
  <si>
    <t>161 11633020020000140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</si>
  <si>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</si>
  <si>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161 11633020026000140</t>
  </si>
  <si>
    <t>177 11627000010000140</t>
  </si>
  <si>
    <t>177 11627000016000140</t>
  </si>
  <si>
    <t>182 11690020020000140</t>
  </si>
  <si>
    <t>182 11690020026000140</t>
  </si>
  <si>
    <t>188 11626000010000140</t>
  </si>
  <si>
    <t>188 11626000016000140</t>
  </si>
  <si>
    <t>188 11630012010000140</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</si>
  <si>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 (федеральные государственные органы, Банк России, органы управления государственными внебюджетными фондами Российской Федерации)</t>
  </si>
  <si>
    <t>188 11630012016000140</t>
  </si>
  <si>
    <t>188 11630020010000140</t>
  </si>
  <si>
    <t>188 11630020016000140</t>
  </si>
  <si>
    <t>415 11690020020000140</t>
  </si>
  <si>
    <t>415 11690020026000140</t>
  </si>
  <si>
    <t>805 11690020020000140</t>
  </si>
  <si>
    <t>823 11632000020000140</t>
  </si>
  <si>
    <t>823 11690020020000140</t>
  </si>
  <si>
    <t>825 11632000020000140</t>
  </si>
  <si>
    <t>825 11633020020000140</t>
  </si>
  <si>
    <t>Денежные взыскания (штрафы) за нарушение условий договоров (соглашений) о предоставлении субсидий бюджетам муниципальных образований из бюджета субъекта Российской Федерации</t>
  </si>
  <si>
    <t>825 11649020020000140</t>
  </si>
  <si>
    <t>827 11633020020000140</t>
  </si>
  <si>
    <t>827 11637020020000140</t>
  </si>
  <si>
    <t>827 11649020020000140</t>
  </si>
  <si>
    <t>827 11690020020000140</t>
  </si>
  <si>
    <t>843 11690020020000140</t>
  </si>
  <si>
    <t>844 11690020020000140</t>
  </si>
  <si>
    <t>848 11623021020000140</t>
  </si>
  <si>
    <t>848 11633020020000140</t>
  </si>
  <si>
    <t>848 11690020020000140</t>
  </si>
  <si>
    <t>851 11690020020000140</t>
  </si>
  <si>
    <t>852 11625082020000140</t>
  </si>
  <si>
    <t>852 11625086020000140</t>
  </si>
  <si>
    <t>852 11649020020000140</t>
  </si>
  <si>
    <t>852 11690020020000140</t>
  </si>
  <si>
    <t>854 11690020020000140</t>
  </si>
  <si>
    <t>856 11649020020000140</t>
  </si>
  <si>
    <t>857 11690020020000140</t>
  </si>
  <si>
    <t>863 11690020020000140</t>
  </si>
  <si>
    <t>866 11602030020000140</t>
  </si>
  <si>
    <t>866 11649020020000140</t>
  </si>
  <si>
    <t>875 11632000020000140</t>
  </si>
  <si>
    <t>875 11633020020000140</t>
  </si>
  <si>
    <t>875 11649020020000140</t>
  </si>
  <si>
    <t>875 11690020020000140</t>
  </si>
  <si>
    <t>877 11633020020000140</t>
  </si>
  <si>
    <t>877 11690020020000140</t>
  </si>
  <si>
    <t>882 11632000020000140</t>
  </si>
  <si>
    <t>882 11690020020000140</t>
  </si>
  <si>
    <t>890 11633020020000140</t>
  </si>
  <si>
    <t>890 11690020020000140</t>
  </si>
  <si>
    <t>Денежные взыскания (штрафы) за нарушение бюджетного законодательства (в части бюджетов субъектов Российской Федерации)</t>
  </si>
  <si>
    <t>892 11618020020000140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</si>
  <si>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</si>
  <si>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892 11621020020000140</t>
  </si>
  <si>
    <t>892 11632000020000140</t>
  </si>
  <si>
    <t>892 11633020020000140</t>
  </si>
  <si>
    <t>892 11690020020000140</t>
  </si>
  <si>
    <t>ПРОЧИЕ НЕНАЛОГОВЫЕ ДОХОДЫ</t>
  </si>
  <si>
    <t>000 11700000000000000</t>
  </si>
  <si>
    <t>Прочие неналоговые доходы бюджетов субъектов Российской Федерации</t>
  </si>
  <si>
    <t>823 11705020020000180</t>
  </si>
  <si>
    <t>Невыясненные поступления, зачисляемые в бюджеты субъектов Российской Федерации</t>
  </si>
  <si>
    <t>827 11701020020000180</t>
  </si>
  <si>
    <t>834 11701020020000180</t>
  </si>
  <si>
    <t>835 11701020020000180</t>
  </si>
  <si>
    <t>843 11701020020000180</t>
  </si>
  <si>
    <t>844 11701020020000180</t>
  </si>
  <si>
    <t>844 11705020020000180</t>
  </si>
  <si>
    <t>848 11701020020000180</t>
  </si>
  <si>
    <t>851 11701020020000180</t>
  </si>
  <si>
    <t>852 11701020020000180</t>
  </si>
  <si>
    <t>863 11701020020000180</t>
  </si>
  <si>
    <t>863 11705020020000180</t>
  </si>
  <si>
    <t>877 11701020020000180</t>
  </si>
  <si>
    <t>882 11701020020000180</t>
  </si>
  <si>
    <t>890 11701020020000180</t>
  </si>
  <si>
    <t>892 11701020020000180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</si>
  <si>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</si>
  <si>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</si>
  <si>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</si>
  <si>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</si>
  <si>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Субсидии бюджетам субъектов Российской Федерации на поддержку региональных проектов в сфере информационных технологий</t>
  </si>
  <si>
    <t>823 20225028020000150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</si>
  <si>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</si>
  <si>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823 20225066020000150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</si>
  <si>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</si>
  <si>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823 20225210020000150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</si>
  <si>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</si>
  <si>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823 20245141020000150</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</si>
  <si>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</si>
  <si>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823 20245142020000150</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</si>
  <si>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</si>
  <si>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825 20225527020000150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</si>
  <si>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</si>
  <si>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827 20227567020000150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</si>
  <si>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</si>
  <si>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827 20245393020000150</t>
  </si>
  <si>
    <t>Субсидии бюджетам субъектов Российской Федерации на реализацию мероприятий государственной программы Российской Федерации "Доступная среда"</t>
  </si>
  <si>
    <t>848 20225027020000150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</si>
  <si>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</si>
  <si>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848 20225084020000150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</si>
  <si>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</si>
  <si>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848 20225462020000150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</si>
  <si>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</si>
  <si>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848 20235135020000150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</si>
  <si>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</si>
  <si>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848 20235137020000150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</si>
  <si>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</si>
  <si>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848 20235176020000150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</si>
  <si>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</si>
  <si>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848 20235220020000150</t>
  </si>
  <si>
    <t>Субвенции бюджетам субъектов Российской Федерации на оплату жилищно-коммунальных услуг отдельным категориям граждан</t>
  </si>
  <si>
    <t>848 20235250020000150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</si>
  <si>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</si>
  <si>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848 20235260020000150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</si>
  <si>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</si>
  <si>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848 20235270020000150</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</si>
  <si>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</si>
  <si>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848 20235280020000150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</si>
  <si>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</si>
  <si>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848 20235290020000150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</si>
  <si>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</si>
  <si>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848 20235380020000150</t>
  </si>
  <si>
    <t>Субвенции бюджетам субъектов Российской Федерации на осуществление ежемесячной выплаты в связи с рождением (усыновлением) первого ребенка</t>
  </si>
  <si>
    <t>848 20235573020000150</t>
  </si>
  <si>
    <t>Межбюджетные трансферты, передаваемые бюджетам субъектов Российской Федерации на выплату региональной доплаты к пенсии</t>
  </si>
  <si>
    <t>848 20245153020000150</t>
  </si>
  <si>
    <t>Межбюджетные трансферты, передаваемые бюджетам субъектов Российской Федерации на приобретение автотранспорта</t>
  </si>
  <si>
    <t>848 20245293020000150</t>
  </si>
  <si>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t>
  </si>
  <si>
    <t>848 20245294020000150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</si>
  <si>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</si>
  <si>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851 20225516020000150</t>
  </si>
  <si>
    <t>Субвенции бюджетам субъектов Российской Федерации на осуществление отдельных полномочий в области лесных отношений</t>
  </si>
  <si>
    <t>852 20235129020000150</t>
  </si>
  <si>
    <t>Субвенции бюджетам субъектов Российской Федерации на увеличение площади лесовосстановления</t>
  </si>
  <si>
    <t>852 20235429020000150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</si>
  <si>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</si>
  <si>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852 20235430020000150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</si>
  <si>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</si>
  <si>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852 20235432020000150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</si>
  <si>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</si>
  <si>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854 20225114020000150</t>
  </si>
  <si>
    <t>Субсидии бюджетам субъектов Российской Федерации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</si>
  <si>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854 20225138020000150</t>
  </si>
  <si>
    <t>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</si>
  <si>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854 20225170020000150</t>
  </si>
  <si>
    <t>Субсидии бюджетам субъектов Российской Федерации на развитие паллиативной медицинской помощи</t>
  </si>
  <si>
    <t>854 20225201020000150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</si>
  <si>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</si>
  <si>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854 20225202020000150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</si>
  <si>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</si>
  <si>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854 20225402020000150</t>
  </si>
  <si>
    <t>Субсидии бюджетам субъектов Российской Федерации на закупку авиационных работ органами государственной власти субъектов Российской Федерации для оказания медицинской помощи</t>
  </si>
  <si>
    <t>854 20225554020000150</t>
  </si>
  <si>
    <t>Субсидии бюджетам субъектов Российской Федерации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t>
  </si>
  <si>
    <t>854 20225674020000150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</si>
  <si>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</si>
  <si>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854 20235460020000150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</si>
  <si>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</si>
  <si>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854 20245161020000150</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</si>
  <si>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с онкологическими заболеваниями в субъектах Российской Федерации</t>
  </si>
  <si>
    <t>854 20245190020000150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</si>
  <si>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</si>
  <si>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854 20245192020000150</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</si>
  <si>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</si>
  <si>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854 20245216020000150</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</si>
  <si>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</si>
  <si>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854 20245422020000150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</si>
  <si>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</si>
  <si>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854 20245468020000150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</si>
  <si>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</si>
  <si>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856 20225466020000150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</si>
  <si>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</si>
  <si>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856 20225467020000150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</si>
  <si>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</si>
  <si>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856 20225517020000150</t>
  </si>
  <si>
    <t>Субсидия бюджетам субъектов Российской Федерации на поддержку отрасли культуры</t>
  </si>
  <si>
    <t>856 20225519020000150</t>
  </si>
  <si>
    <t>Межбюджетные трансферты, передаваемые бюджетам субъектов Российской Федерации на создание виртуальных концертных залов</t>
  </si>
  <si>
    <t>856 20245453020000150</t>
  </si>
  <si>
    <t>Межбюджетные трансферты, передаваемые бюджетам субъектов Российской Федерации на создание модельных муниципальных библиотек</t>
  </si>
  <si>
    <t>856 20245454020000150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</si>
  <si>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сборных команд Российской Федерации</t>
  </si>
  <si>
    <t>864 20225081020000150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</si>
  <si>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</si>
  <si>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864 20225228020000150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</si>
  <si>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</si>
  <si>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864 20225229020000150</t>
  </si>
  <si>
    <t>Субсидии бюджетам субъектов Российской Федерации на реализацию федеральной целевой программы "Развитие физической культуры и спорта в Российской Федерации на 2016 - 2020 годы"</t>
  </si>
  <si>
    <t>864 20225495020000150</t>
  </si>
  <si>
    <t>Субсидии бюджетам субъектов Российской Федерации на реализацию программ формирования современной городской среды</t>
  </si>
  <si>
    <t>866 20225555020000150</t>
  </si>
  <si>
    <t>875 20225027020000150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</si>
  <si>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</si>
  <si>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875 20225082020000150</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</si>
  <si>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</si>
  <si>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875 20225097020000150</t>
  </si>
  <si>
    <t>Субсидии бюджетам субъектов Российской Федерации на обновление материально-технической базы для формирования у обучающихся современных технологических и гуманитарных навыков</t>
  </si>
  <si>
    <t>875 20225169020000150</t>
  </si>
  <si>
    <t>Субсидии бюджетам субъектов Российской Федерации на создание ключевых центров развития детей</t>
  </si>
  <si>
    <t>875 20225175020000150</t>
  </si>
  <si>
    <t>Субсидии бюджетам субъектов Российской Федерации на поддержку образования для детей с ограниченными возможностями здоровья</t>
  </si>
  <si>
    <t>875 20225187020000150</t>
  </si>
  <si>
    <t>Субсидии бюджетам субъектов Российской Федерации на создание центров выявления и поддержки одаренных детей</t>
  </si>
  <si>
    <t>875 20225189020000150</t>
  </si>
  <si>
    <t>Субсидии бюджетам субъектов Российской Федерации на создание центров цифрового образования детей</t>
  </si>
  <si>
    <t>875 20225219020000150</t>
  </si>
  <si>
    <t>Субсидии бюджетам субъектов Российской Федерации на создание мобильных технопарков "Кванториум"</t>
  </si>
  <si>
    <t>875 20225247020000150</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</si>
  <si>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</si>
  <si>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875 20225412020000150</t>
  </si>
  <si>
    <t>Субсидии бюджетам субъектов Российской Федерации на реализацию мероприятий по обеспечению жильем молодых семей</t>
  </si>
  <si>
    <t>875 20225497020000150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</si>
  <si>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</si>
  <si>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875 20225520020000150</t>
  </si>
  <si>
    <t>Субсидии бюджетам субъектов Российской Федерации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t>
  </si>
  <si>
    <t>875 20225538020000150</t>
  </si>
  <si>
    <t>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</si>
  <si>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875 20245159020000150</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</si>
  <si>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</si>
  <si>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882 20225541020000150</t>
  </si>
  <si>
    <t>Субсидии бюджетам субъектов Российской Федерации на повышение продуктивности в молочном скотоводстве</t>
  </si>
  <si>
    <t>882 20225542020000150</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</si>
  <si>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</si>
  <si>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882 20225543020000150</t>
  </si>
  <si>
    <t>Субсидии бюджетам субъектов Российской Федерации на обеспечение устойчивого развития сельских территорий</t>
  </si>
  <si>
    <t>882 20225567020000150</t>
  </si>
  <si>
    <t>Субсидии бюджетам субъектов Российской Федерации на реализацию мероприятий в области мелиорации земель сельскохозяйственного назначения</t>
  </si>
  <si>
    <t>882 20225568020000150</t>
  </si>
  <si>
    <t>882 20227567020000150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</si>
  <si>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</si>
  <si>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882 20245433020000150</t>
  </si>
  <si>
    <t>Межбюджетные трансферты, передаваемые бюджетам субъектов Российской Федерации на создание системы поддержки фермеров и развитие сельской кооперации</t>
  </si>
  <si>
    <t>882 20245480020000150</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</si>
  <si>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</si>
  <si>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890 20235118020000150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</si>
  <si>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</si>
  <si>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890 20235120020000150</t>
  </si>
  <si>
    <t>Дотации бюджетам субъектов Российской Федерации на выравнивание бюджетной обеспеченности</t>
  </si>
  <si>
    <t>892 20215001020000150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</si>
  <si>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</si>
  <si>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892 20215009020000150</t>
  </si>
  <si>
    <t>Единая субвенция бюджетам субъектов Российской Федерации и бюджету г. Байконура</t>
  </si>
  <si>
    <t>892 20235900020000150</t>
  </si>
  <si>
    <t>БЕЗВОЗМЕЗДНЫЕ ПОСТУПЛЕНИЯ ОТ ГОСУДАРСТВЕННЫХ (МУНИЦИПАЛЬНЫХ) ОРГАНИЗАЦИЙ</t>
  </si>
  <si>
    <t>000 20300000000000000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</si>
  <si>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</si>
  <si>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827 20302040020000150</t>
  </si>
  <si>
    <t>ПРОЧИЕ БЕЗВОЗМЕЗДНЫЕ ПОСТУПЛЕНИЯ</t>
  </si>
  <si>
    <t>000 20700000000000000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</si>
  <si>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регионального или межмуниципального значения</t>
  </si>
  <si>
    <t>827 20702010020000150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</si>
  <si>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</si>
  <si>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000 21800000000000000</t>
  </si>
  <si>
    <t>Доходы бюджетов субъектов Российской Федерации от возврата автономными учреждениями остатков субсидий прошлых лет</t>
  </si>
  <si>
    <t>823 21802020020000150</t>
  </si>
  <si>
    <t>825 21802020020000150</t>
  </si>
  <si>
    <t>Доходы бюджетов субъектов Российской Федерации от возврата иными организациями остатков субсидий прошлых лет</t>
  </si>
  <si>
    <t>825 21802030020000150</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</si>
  <si>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муниципальных образований</t>
  </si>
  <si>
    <t>825 21825527020000150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</si>
  <si>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</si>
  <si>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825 21860010020000150</t>
  </si>
  <si>
    <t>Доходы бюджетов субъектов Российской Федерации от возврата остатков субсидий на софинансирование капитальных вложений в объекты муниципальной собственности из бюджетов муниципальных образований</t>
  </si>
  <si>
    <t>827 21825112020000150</t>
  </si>
  <si>
    <t>827 21860010020000150</t>
  </si>
  <si>
    <t>843 21860010020000150</t>
  </si>
  <si>
    <t>Доходы бюджетов субъектов Российской Федерации от возврата бюджетными учреждениями остатков субсидий прошлых лет</t>
  </si>
  <si>
    <t>844 21802010020000150</t>
  </si>
  <si>
    <t>844 21802030020000150</t>
  </si>
  <si>
    <t>848 21802010020000150</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</si>
  <si>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муниципальных образований</t>
  </si>
  <si>
    <t>848 21835135020000150</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</si>
  <si>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муниципальных образований</t>
  </si>
  <si>
    <t>848 21835176020000150</t>
  </si>
  <si>
    <t>848 21860010020000150</t>
  </si>
  <si>
    <t>Доходы бюджетов субъектов Российской Федерации от возврата остатков прочих субсидий, субвенций и иных межбюджетных трансфертов, имеющих целевое назначение, прошлых лет из бюджета Пенсионного фонда Российской Федерации</t>
  </si>
  <si>
    <t>848 21871020020000150</t>
  </si>
  <si>
    <t>851 21802020020000150</t>
  </si>
  <si>
    <t>852 21860010020000150</t>
  </si>
  <si>
    <t>854 21802010020000150</t>
  </si>
  <si>
    <t>854 21802030020000150</t>
  </si>
  <si>
    <t>856 21802010020000150</t>
  </si>
  <si>
    <t>856 21802020020000150</t>
  </si>
  <si>
    <t>856 21825112020000150</t>
  </si>
  <si>
    <t>863 21860010020000150</t>
  </si>
  <si>
    <t>864 21802010020000150</t>
  </si>
  <si>
    <t>864 21802020020000150</t>
  </si>
  <si>
    <t>864 21802030020000150</t>
  </si>
  <si>
    <t>866 21802030020000150</t>
  </si>
  <si>
    <t>866 21825112020000150</t>
  </si>
  <si>
    <t>866 21860010020000150</t>
  </si>
  <si>
    <t>875 21802010020000150</t>
  </si>
  <si>
    <t>875 21802020020000150</t>
  </si>
  <si>
    <t>875 21825112020000150</t>
  </si>
  <si>
    <t>Доходы бюджетов субъектов Российской Федерации от возврата остатков субсидий на реализацию мероприятий по обеспечению жильем молодых семей из бюджетов муниципальных образований</t>
  </si>
  <si>
    <t>875 21825497020000150</t>
  </si>
  <si>
    <t>875 21860010020000150</t>
  </si>
  <si>
    <t>882 21802010020000150</t>
  </si>
  <si>
    <t>882 21802030020000150</t>
  </si>
  <si>
    <t>Доходы бюджетов субъектов Российской Федерации от возврата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муниципальных образований</t>
  </si>
  <si>
    <t>882 21825018020000150</t>
  </si>
  <si>
    <t>882 21825112020000150</t>
  </si>
  <si>
    <t>882 21860010020000150</t>
  </si>
  <si>
    <t>Доходы бюджетов субъектов Российской Федерации от возврата остатков субвенций на осуществление первичного воинского учета на территориях, где отсутствуют военные комиссариаты из бюджетов муниципальных образований</t>
  </si>
  <si>
    <t>890 21835118020000150</t>
  </si>
  <si>
    <t>Доходы бюджетов субъектов Российской Федерации от возврата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образований</t>
  </si>
  <si>
    <t>890 21835120020000150</t>
  </si>
  <si>
    <t>Доходы бюджетов субъектов Российской Федерации от возврата остатков субвенций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 из федерального бюджета</t>
  </si>
  <si>
    <t>890 21835701020000150</t>
  </si>
  <si>
    <t>890 21860010020000150</t>
  </si>
  <si>
    <t>Доходы бюджетов субъектов Российской Федерации от возврата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муниципальных образований</t>
  </si>
  <si>
    <t>892 21845156020000150</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</si>
  <si>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</si>
  <si>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</si>
  <si>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</si>
  <si>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848 21925084020000150</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</si>
  <si>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</si>
  <si>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848 21925462020000150</t>
  </si>
  <si>
    <t>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субъектов Российской Федерации</t>
  </si>
  <si>
    <t>848 21935135020000150</t>
  </si>
  <si>
    <t>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субъектов Российской Федерации</t>
  </si>
  <si>
    <t>848 21935137020000150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</si>
  <si>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субъектов Российской Федерации</t>
  </si>
  <si>
    <t>848 21935176020000150</t>
  </si>
  <si>
    <t>Возврат остатков субвенций на оплату жилищно-коммунальных услуг отдельным категориям граждан из бюджетов субъектов Российской Федерации</t>
  </si>
  <si>
    <t>848 21935250020000150</t>
  </si>
  <si>
    <t>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</si>
  <si>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848 21935270020000150</t>
  </si>
  <si>
    <t>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t>
  </si>
  <si>
    <t>848 21935290020000150</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</si>
  <si>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</si>
  <si>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848 21935380020000150</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</si>
  <si>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</si>
  <si>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848 21935573020000150</t>
  </si>
  <si>
    <t>Возврат остатков иных межбюджетных трансфертов на выплату региональной доплаты к пенсии из бюджетов субъектов Российской Федерации</t>
  </si>
  <si>
    <t>848 21945153020000150</t>
  </si>
  <si>
    <t>Возврат остатков субсидий прошлых лет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</si>
  <si>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848 21952090020000150</t>
  </si>
  <si>
    <t>Возврат остатков субвенций на осуществление отдельных полномочий в области лесных отношений из бюджетов субъектов Российской Федерации</t>
  </si>
  <si>
    <t>852 21935129020000150</t>
  </si>
  <si>
    <t>Возврат остатков субсидий на реализацию отдельных мероприятий государственной программы Российской Федерации "Развитие здравоохранения" из бюджетов субъектов Российской Федерации</t>
  </si>
  <si>
    <t>854 21925382020000150</t>
  </si>
  <si>
    <t>Возврат остатков иных межбюджетных трансфертов на реализацию отдельных полномочий в области лекарственного обеспечения из бюджетов субъектов Российской Федерации</t>
  </si>
  <si>
    <t>854 21945161020000150</t>
  </si>
  <si>
    <t>Возврат остатков иных межбюджетных трансфертов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2014 - 2017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из бюджетов субъектов Российской Федерации</t>
  </si>
  <si>
    <t>854 21945422020000150</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</si>
  <si>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</si>
  <si>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854 21951360020000150</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</si>
  <si>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</si>
  <si>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854 21990000020000150</t>
  </si>
  <si>
    <t>Возврат остатков субсидий на реализацию мероприятий по обеспечению жильем молодых семей из бюджетов субъектов Российской Федерации</t>
  </si>
  <si>
    <t>875 21925497020000150</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</si>
  <si>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t>
  </si>
  <si>
    <t>882 21925018020000150</t>
  </si>
  <si>
    <t>Возврат остатков субсидий на поддержку начинающих фермеров из бюджетов субъектов Российской Федерации</t>
  </si>
  <si>
    <t>882 21925053020000150</t>
  </si>
  <si>
    <t>Возврат остатков субвенций на осуществление первичного воинского учета на территориях, где отсутствуют военные комиссариаты из бюджетов субъектов Российской Федерации</t>
  </si>
  <si>
    <t>890 21935118020000150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</si>
  <si>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субъектов Российской Федерации</t>
  </si>
  <si>
    <t>890 21935120020000150</t>
  </si>
  <si>
    <t>Возврат остатков единой субвенции из бюджетов субъектов Российской Федерации</t>
  </si>
  <si>
    <t>892 21935900020000150</t>
  </si>
  <si>
    <t>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субъектов Российской Федерации</t>
  </si>
  <si>
    <t>892 21945156020000150</t>
  </si>
  <si>
    <t xml:space="preserve">                          2. Расходы бюджета</t>
  </si>
  <si>
    <t>Форма 0503117  с.2</t>
  </si>
  <si>
    <t>Код расхода по бюджетной классификации</t>
  </si>
  <si>
    <t>Расходы бюджета - всего</t>
  </si>
  <si>
    <t>200</t>
  </si>
  <si>
    <t>x</t>
  </si>
  <si>
    <t>ОБЩЕГОСУДАРСТВЕННЫЕ ВОПРОСЫ</t>
  </si>
  <si>
    <t xml:space="preserve">000 0100 0000000000 000 </t>
  </si>
  <si>
    <t>Фонд оплаты труда учреждений</t>
  </si>
  <si>
    <t xml:space="preserve">000 0100 0000000000 111 </t>
  </si>
  <si>
    <t>Иные выплаты персоналу учреждений, за исключением фонда оплаты труда</t>
  </si>
  <si>
    <t xml:space="preserve">000 0100 0000000000 112 </t>
  </si>
  <si>
    <t>Взносы по обязательному социальному страхованию на выплаты по оплате труда работников и иные выплаты работникам учреждений</t>
  </si>
  <si>
    <t xml:space="preserve">000 0100 0000000000 119 </t>
  </si>
  <si>
    <t>Фонд оплаты труда государственных (муниципальных) органов</t>
  </si>
  <si>
    <t xml:space="preserve">000 0100 0000000000 121 </t>
  </si>
  <si>
    <t>Иные выплаты персоналу государственных (муниципальных) органов, за исключением фонда оплаты труда</t>
  </si>
  <si>
    <t xml:space="preserve">000 0100 0000000000 122 </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</si>
  <si>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</si>
  <si>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000 0100 0000000000 123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</si>
  <si>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</si>
  <si>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000 0100 0000000000 129 </t>
  </si>
  <si>
    <t>Закупка товаров, работ, услуг в целях капитального ремонта государственного (муниципального) имущества</t>
  </si>
  <si>
    <t xml:space="preserve">000 0100 0000000000 243 </t>
  </si>
  <si>
    <t>Прочая закупка товаров, работ и услуг</t>
  </si>
  <si>
    <t xml:space="preserve">000 0100 0000000000 244 </t>
  </si>
  <si>
    <t>Пособия, компенсации и иные социальные выплаты гражданам, кроме публичных нормативных обязательств</t>
  </si>
  <si>
    <t xml:space="preserve">000 0100 0000000000 321 </t>
  </si>
  <si>
    <t>Приобретение товаров, работ, услуг в пользу граждан в целях их социального обеспечения</t>
  </si>
  <si>
    <t xml:space="preserve">000 0100 0000000000 323 </t>
  </si>
  <si>
    <t>Публичные нормативные выплаты гражданам несоциального характера</t>
  </si>
  <si>
    <t xml:space="preserve">000 0100 0000000000 330 </t>
  </si>
  <si>
    <t>Иные выплаты населению</t>
  </si>
  <si>
    <t xml:space="preserve">000 0100 0000000000 360 </t>
  </si>
  <si>
    <t>Бюджетные инвестиции на приобретение объектов недвижимого имущества в государственную (муниципальную) собственность</t>
  </si>
  <si>
    <t xml:space="preserve">000 0100 0000000000 412 </t>
  </si>
  <si>
    <t>Бюджетные инвестиции иным юридическим лицам, за исключением бюджетных инвестиций в объекты капитального строительства</t>
  </si>
  <si>
    <t xml:space="preserve">000 0100 0000000000 452 </t>
  </si>
  <si>
    <t>Субсидии, за исключением субсидий на софинансирование капитальных вложений в объекты государственной (муниципальной) собственности</t>
  </si>
  <si>
    <t xml:space="preserve">000 0100 0000000000 521 </t>
  </si>
  <si>
    <t>Субвенции</t>
  </si>
  <si>
    <t xml:space="preserve">000 0100 0000000000 530 </t>
  </si>
  <si>
    <t>Иные межбюджетные трансферты</t>
  </si>
  <si>
    <t xml:space="preserve">000 0100 0000000000 540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</si>
  <si>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</si>
  <si>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000 0100 0000000000 611 </t>
  </si>
  <si>
    <t>Субсидии бюджетным учреждениям на иные цели</t>
  </si>
  <si>
    <t xml:space="preserve">000 0100 0000000000 612 </t>
  </si>
  <si>
    <t>Гранты в форме субсидии бюджетным учреждениям</t>
  </si>
  <si>
    <t xml:space="preserve">000 0100 0000000000 613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</si>
  <si>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</si>
  <si>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000 0100 0000000000 621 </t>
  </si>
  <si>
    <t>Субсидии автономным учреждениям на иные цели</t>
  </si>
  <si>
    <t xml:space="preserve">000 0100 0000000000 622 </t>
  </si>
  <si>
    <t>Субсидии (гранты в форме субсидий), не подлежащие казначейскому сопровождению</t>
  </si>
  <si>
    <t xml:space="preserve">000 0100 0000000000 633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</si>
  <si>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</si>
  <si>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 xml:space="preserve">000 0100 0000000000 813 </t>
  </si>
  <si>
    <t>Исполнение судебных актов Российской Федерации и мировых соглашений по возмещению причиненного вреда</t>
  </si>
  <si>
    <t xml:space="preserve">000 0100 0000000000 831 </t>
  </si>
  <si>
    <t>Уплата налога на имущество организаций и земельного налога</t>
  </si>
  <si>
    <t xml:space="preserve">000 0100 0000000000 851 </t>
  </si>
  <si>
    <t>Уплата прочих налогов, сборов</t>
  </si>
  <si>
    <t xml:space="preserve">000 0100 0000000000 852 </t>
  </si>
  <si>
    <t>Уплата иных платежей</t>
  </si>
  <si>
    <t xml:space="preserve">000 0100 0000000000 853 </t>
  </si>
  <si>
    <t>Резервные средства</t>
  </si>
  <si>
    <t xml:space="preserve">000 0100 0000000000 870 </t>
  </si>
  <si>
    <t>Специальные расходы</t>
  </si>
  <si>
    <t xml:space="preserve">000 0100 0000000000 880 </t>
  </si>
  <si>
    <t>Функционирование высшего должностного лица субъекта Российской Федерации и муниципального образования</t>
  </si>
  <si>
    <t xml:space="preserve">000 0102 0000000000 000 </t>
  </si>
  <si>
    <t xml:space="preserve">000 0102 0000000000 121 </t>
  </si>
  <si>
    <t xml:space="preserve">000 0102 0000000000 122 </t>
  </si>
  <si>
    <t xml:space="preserve">000 0102 0000000000 129 </t>
  </si>
  <si>
    <t xml:space="preserve">000 0102 9900000100 000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</si>
  <si>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</si>
  <si>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000 0103 0000000000 000 </t>
  </si>
  <si>
    <t xml:space="preserve">000 0103 0000000000 121 </t>
  </si>
  <si>
    <t xml:space="preserve">000 0103 0000000000 122 </t>
  </si>
  <si>
    <t xml:space="preserve">000 0103 0000000000 123 </t>
  </si>
  <si>
    <t xml:space="preserve">000 0103 0000000000 129 </t>
  </si>
  <si>
    <t xml:space="preserve">000 0103 0000000000 244 </t>
  </si>
  <si>
    <t xml:space="preserve">000 0103 0000000000 321 </t>
  </si>
  <si>
    <t xml:space="preserve">000 0103 0000000000 851 </t>
  </si>
  <si>
    <t xml:space="preserve">000 0103 9900000210 000 </t>
  </si>
  <si>
    <t xml:space="preserve">000 0103 9900000220 000 </t>
  </si>
  <si>
    <t xml:space="preserve">000 0103 9900000230 000 </t>
  </si>
  <si>
    <t xml:space="preserve">000 0103 9900082040 000 </t>
  </si>
  <si>
    <t xml:space="preserve">000 0103 9900092920 000 </t>
  </si>
  <si>
    <t xml:space="preserve">000 0103 9900098700 000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</si>
  <si>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</si>
  <si>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000 0104 0000000000 000 </t>
  </si>
  <si>
    <t xml:space="preserve">000 0104 0000000000 121 </t>
  </si>
  <si>
    <t xml:space="preserve">000 0104 0000000000 122 </t>
  </si>
  <si>
    <t xml:space="preserve">000 0104 0000000000 129 </t>
  </si>
  <si>
    <t xml:space="preserve">000 0104 0000000000 244 </t>
  </si>
  <si>
    <t xml:space="preserve">000 0104 0000000000 321 </t>
  </si>
  <si>
    <t xml:space="preserve">000 0104 0000000000 851 </t>
  </si>
  <si>
    <t xml:space="preserve">000 0104 0000000000 852 </t>
  </si>
  <si>
    <t xml:space="preserve">000 0104 9900082040 000 </t>
  </si>
  <si>
    <t>Судебная система</t>
  </si>
  <si>
    <t xml:space="preserve">000 0105 0000000000 000 </t>
  </si>
  <si>
    <t xml:space="preserve">000 0105 0000000000 121 </t>
  </si>
  <si>
    <t xml:space="preserve">000 0105 0000000000 122 </t>
  </si>
  <si>
    <t xml:space="preserve">000 0105 0000000000 129 </t>
  </si>
  <si>
    <t xml:space="preserve">000 0105 0000000000 244 </t>
  </si>
  <si>
    <t xml:space="preserve">000 0105 0000000000 530 </t>
  </si>
  <si>
    <t xml:space="preserve">000 0105 0000000000 851 </t>
  </si>
  <si>
    <t xml:space="preserve">000 0105 9900000500 000 </t>
  </si>
  <si>
    <t xml:space="preserve">000 0105 9900000520 000 </t>
  </si>
  <si>
    <t xml:space="preserve">000 0105 9900051200 000 </t>
  </si>
  <si>
    <t>Обеспечение деятельности финансовых, налоговых и таможенных органов и органов финансового (финансово-бюджетного) надзора</t>
  </si>
  <si>
    <t xml:space="preserve">000 0106 0000000000 000 </t>
  </si>
  <si>
    <t xml:space="preserve">000 0106 0000000000 121 </t>
  </si>
  <si>
    <t xml:space="preserve">000 0106 0000000000 122 </t>
  </si>
  <si>
    <t xml:space="preserve">000 0106 0000000000 129 </t>
  </si>
  <si>
    <t xml:space="preserve">000 0106 0000000000 244 </t>
  </si>
  <si>
    <t xml:space="preserve">000 0106 0000000000 321 </t>
  </si>
  <si>
    <t xml:space="preserve">000 0106 0000000000 851 </t>
  </si>
  <si>
    <t xml:space="preserve">000 0106 0000000000 853 </t>
  </si>
  <si>
    <t xml:space="preserve">000 0106 1831182040 000 </t>
  </si>
  <si>
    <t xml:space="preserve">000 0106 1831198700 000 </t>
  </si>
  <si>
    <t xml:space="preserve">000 0106 9900082040 000 </t>
  </si>
  <si>
    <t>Обеспечение проведения выборов и референдумов</t>
  </si>
  <si>
    <t xml:space="preserve">000 0107 0000000000 000 </t>
  </si>
  <si>
    <t xml:space="preserve">000 0107 0000000000 121 </t>
  </si>
  <si>
    <t xml:space="preserve">000 0107 0000000000 122 </t>
  </si>
  <si>
    <t xml:space="preserve">000 0107 0000000000 129 </t>
  </si>
  <si>
    <t xml:space="preserve">000 0107 0000000000 244 </t>
  </si>
  <si>
    <t xml:space="preserve">000 0107 0000000000 321 </t>
  </si>
  <si>
    <t xml:space="preserve">000 0107 0000000000 851 </t>
  </si>
  <si>
    <t xml:space="preserve">000 0107 0000000000 880 </t>
  </si>
  <si>
    <t xml:space="preserve">000 0107 9900000411 000 </t>
  </si>
  <si>
    <t xml:space="preserve">000 0107 9900000420 000 </t>
  </si>
  <si>
    <t xml:space="preserve">000 0107 9900000430 000 </t>
  </si>
  <si>
    <t xml:space="preserve">000 0107 9900082040 000 </t>
  </si>
  <si>
    <t>Фундаментальные исследования</t>
  </si>
  <si>
    <t xml:space="preserve">000 0110 0000000000 000 </t>
  </si>
  <si>
    <t xml:space="preserve">000 0110 0000000000 613 </t>
  </si>
  <si>
    <t xml:space="preserve">000 0110 0000000000 622 </t>
  </si>
  <si>
    <t xml:space="preserve">000 0110 0952200000 000 </t>
  </si>
  <si>
    <t>Резервные фонды</t>
  </si>
  <si>
    <t xml:space="preserve">000 0111 0000000000 000 </t>
  </si>
  <si>
    <t xml:space="preserve">000 0111 0000000000 870 </t>
  </si>
  <si>
    <t xml:space="preserve">000 0111 0614292710 000 </t>
  </si>
  <si>
    <t xml:space="preserve">000 0111 9900092700 000 </t>
  </si>
  <si>
    <t>Другие общегосударственные вопросы</t>
  </si>
  <si>
    <t xml:space="preserve">000 0113 0000000000 000 </t>
  </si>
  <si>
    <t xml:space="preserve">000 0113 0000000000 111 </t>
  </si>
  <si>
    <t xml:space="preserve">000 0113 0000000000 112 </t>
  </si>
  <si>
    <t xml:space="preserve">000 0113 0000000000 119 </t>
  </si>
  <si>
    <t xml:space="preserve">000 0113 0000000000 121 </t>
  </si>
  <si>
    <t xml:space="preserve">000 0113 0000000000 122 </t>
  </si>
  <si>
    <t xml:space="preserve">000 0113 0000000000 123 </t>
  </si>
  <si>
    <t xml:space="preserve">000 0113 0000000000 129 </t>
  </si>
  <si>
    <t xml:space="preserve">000 0113 0000000000 243 </t>
  </si>
  <si>
    <t xml:space="preserve">000 0113 0000000000 244 </t>
  </si>
  <si>
    <t xml:space="preserve">000 0113 0000000000 321 </t>
  </si>
  <si>
    <t xml:space="preserve">000 0113 0000000000 323 </t>
  </si>
  <si>
    <t xml:space="preserve">000 0113 0000000000 330 </t>
  </si>
  <si>
    <t xml:space="preserve">000 0113 0000000000 360 </t>
  </si>
  <si>
    <t xml:space="preserve">000 0113 0000000000 412 </t>
  </si>
  <si>
    <t xml:space="preserve">000 0113 0000000000 452 </t>
  </si>
  <si>
    <t xml:space="preserve">000 0113 0000000000 521 </t>
  </si>
  <si>
    <t xml:space="preserve">000 0113 0000000000 530 </t>
  </si>
  <si>
    <t xml:space="preserve">000 0113 0000000000 540 </t>
  </si>
  <si>
    <t xml:space="preserve">000 0113 0000000000 611 </t>
  </si>
  <si>
    <t xml:space="preserve">000 0113 0000000000 612 </t>
  </si>
  <si>
    <t xml:space="preserve">000 0113 0000000000 621 </t>
  </si>
  <si>
    <t xml:space="preserve">000 0113 0000000000 622 </t>
  </si>
  <si>
    <t xml:space="preserve">000 0113 0000000000 633 </t>
  </si>
  <si>
    <t xml:space="preserve">000 0113 0000000000 813 </t>
  </si>
  <si>
    <t xml:space="preserve">000 0113 0000000000 831 </t>
  </si>
  <si>
    <t xml:space="preserve">000 0113 0000000000 851 </t>
  </si>
  <si>
    <t xml:space="preserve">000 0113 0000000000 852 </t>
  </si>
  <si>
    <t xml:space="preserve">000 0113 0000000000 853 </t>
  </si>
  <si>
    <t xml:space="preserve">000 0113 0000000000 870 </t>
  </si>
  <si>
    <t xml:space="preserve">000 0113 0000000000 880 </t>
  </si>
  <si>
    <t xml:space="preserve">000 0113 022E711000 000 </t>
  </si>
  <si>
    <t xml:space="preserve">000 0113 0341112000 000 </t>
  </si>
  <si>
    <t xml:space="preserve">000 0113 0341114000 000 </t>
  </si>
  <si>
    <t xml:space="preserve">000 0113 0341172430 000 </t>
  </si>
  <si>
    <t xml:space="preserve">000 0113 0621299000 000 </t>
  </si>
  <si>
    <t xml:space="preserve">000 0113 06212R5160 000 </t>
  </si>
  <si>
    <t xml:space="preserve">000 0113 0621599000 000 </t>
  </si>
  <si>
    <t xml:space="preserve">000 0113 0711674050 000 </t>
  </si>
  <si>
    <t xml:space="preserve">000 0113 0713300000 000 </t>
  </si>
  <si>
    <t xml:space="preserve">000 0113 0731282040 000 </t>
  </si>
  <si>
    <t xml:space="preserve">000 0113 0752199000 000 </t>
  </si>
  <si>
    <t xml:space="preserve">000 0113 0833113000 000 </t>
  </si>
  <si>
    <t xml:space="preserve">000 0113 0841200000 000 </t>
  </si>
  <si>
    <t xml:space="preserve">000 0113 0931200000 000 </t>
  </si>
  <si>
    <t xml:space="preserve">000 0113 096I455273 000 </t>
  </si>
  <si>
    <t xml:space="preserve">000 0113 096I455274 000 </t>
  </si>
  <si>
    <t xml:space="preserve">000 0113 096I499001 000 </t>
  </si>
  <si>
    <t xml:space="preserve">000 0113 096I499002 000 </t>
  </si>
  <si>
    <t xml:space="preserve">000 0113 096I555273 000 </t>
  </si>
  <si>
    <t xml:space="preserve">000 0113 096I555274 000 </t>
  </si>
  <si>
    <t xml:space="preserve">000 0113 096I599001 000 </t>
  </si>
  <si>
    <t xml:space="preserve">000 0113 0981182040 000 </t>
  </si>
  <si>
    <t xml:space="preserve">000 0113 0981182050 000 </t>
  </si>
  <si>
    <t xml:space="preserve">000 0113 0981200000 000 </t>
  </si>
  <si>
    <t xml:space="preserve">000 0113 0981400000 000 </t>
  </si>
  <si>
    <t xml:space="preserve">000 0113 1121500000 000 </t>
  </si>
  <si>
    <t xml:space="preserve">000 0113 1162400000 000 </t>
  </si>
  <si>
    <t xml:space="preserve">000 0113 13131R5150 000 </t>
  </si>
  <si>
    <t xml:space="preserve">000 0113 1313299000 000 </t>
  </si>
  <si>
    <t xml:space="preserve">000 0113 13132R5160 000 </t>
  </si>
  <si>
    <t xml:space="preserve">000 0113 1382100000 000 </t>
  </si>
  <si>
    <t xml:space="preserve">000 0113 1382273120 000 </t>
  </si>
  <si>
    <t xml:space="preserve">000 0113 1712100000 000 </t>
  </si>
  <si>
    <t xml:space="preserve">000 0113 1712200000 000 </t>
  </si>
  <si>
    <t xml:space="preserve">000 0113 1713100000 000 </t>
  </si>
  <si>
    <t xml:space="preserve">000 0113 1713400000 000 </t>
  </si>
  <si>
    <t xml:space="preserve">000 0113 1714300000 000 </t>
  </si>
  <si>
    <t xml:space="preserve">000 0113 1714400000 000 </t>
  </si>
  <si>
    <t xml:space="preserve">000 0113 1715300000 000 </t>
  </si>
  <si>
    <t xml:space="preserve">000 0113 1715400000 000 </t>
  </si>
  <si>
    <t xml:space="preserve">000 0113 1721100000 000 </t>
  </si>
  <si>
    <t xml:space="preserve">000 0113 1721200000 000 </t>
  </si>
  <si>
    <t xml:space="preserve">000 0113 1721600000 000 </t>
  </si>
  <si>
    <t xml:space="preserve">000 0113 1722200000 000 </t>
  </si>
  <si>
    <t xml:space="preserve">000 0113 1741182040 000 </t>
  </si>
  <si>
    <t xml:space="preserve">000 0113 1741182050 000 </t>
  </si>
  <si>
    <t xml:space="preserve">000 0113 1823374030 000 </t>
  </si>
  <si>
    <t xml:space="preserve">000 0113 1831200000 000 </t>
  </si>
  <si>
    <t xml:space="preserve">000 0113 1911400000 000 </t>
  </si>
  <si>
    <t xml:space="preserve">000 0113 1921300000 000 </t>
  </si>
  <si>
    <t xml:space="preserve">000 0113 1921473150 000 </t>
  </si>
  <si>
    <t xml:space="preserve">000 0113 1921473160 000 </t>
  </si>
  <si>
    <t xml:space="preserve">000 0113 1921857010 000 </t>
  </si>
  <si>
    <t xml:space="preserve">000 0113 1921900000 000 </t>
  </si>
  <si>
    <t xml:space="preserve">000 0113 1922300000 000 </t>
  </si>
  <si>
    <t xml:space="preserve">000 0113 1931159310 000 </t>
  </si>
  <si>
    <t xml:space="preserve">000 0113 1931182060 000 </t>
  </si>
  <si>
    <t xml:space="preserve">000 0113 1931300000 000 </t>
  </si>
  <si>
    <t xml:space="preserve">000 0113 1932159300 000 </t>
  </si>
  <si>
    <t xml:space="preserve">000 0113 1932173090 000 </t>
  </si>
  <si>
    <t xml:space="preserve">000 0113 1941200000 000 </t>
  </si>
  <si>
    <t xml:space="preserve">000 0113 1951182040 000 </t>
  </si>
  <si>
    <t xml:space="preserve">000 0113 1951200000 000 </t>
  </si>
  <si>
    <t xml:space="preserve">000 0113 9900000240 000 </t>
  </si>
  <si>
    <t xml:space="preserve">000 0113 9900000700 000 </t>
  </si>
  <si>
    <t xml:space="preserve">000 0113 9900000710 000 </t>
  </si>
  <si>
    <t xml:space="preserve">000 0113 9900000740 000 </t>
  </si>
  <si>
    <t xml:space="preserve">000 0113 9900000750 000 </t>
  </si>
  <si>
    <t xml:space="preserve">000 0113 9900000760 000 </t>
  </si>
  <si>
    <t xml:space="preserve">000 0113 9900000800 000 </t>
  </si>
  <si>
    <t xml:space="preserve">000 0113 9900000810 000 </t>
  </si>
  <si>
    <t xml:space="preserve">000 0113 9900051410 000 </t>
  </si>
  <si>
    <t xml:space="preserve">000 0113 9900051420 000 </t>
  </si>
  <si>
    <t xml:space="preserve">000 0113 9900073100 000 </t>
  </si>
  <si>
    <t xml:space="preserve">000 0113 9900073150 000 </t>
  </si>
  <si>
    <t xml:space="preserve">000 0113 9900073160 000 </t>
  </si>
  <si>
    <t xml:space="preserve">000 0113 9900082040 000 </t>
  </si>
  <si>
    <t xml:space="preserve">000 0113 9900092590 000 </t>
  </si>
  <si>
    <t xml:space="preserve">000 0113 9900092600 000 </t>
  </si>
  <si>
    <t xml:space="preserve">000 0113 9900092800 000 </t>
  </si>
  <si>
    <t xml:space="preserve">000 0113 9900092920 000 </t>
  </si>
  <si>
    <t xml:space="preserve">000 0113 9900098700 000 </t>
  </si>
  <si>
    <t xml:space="preserve">000 0113 9900099950 000 </t>
  </si>
  <si>
    <t>НАЦИОНАЛЬНАЯ ОБОРОНА</t>
  </si>
  <si>
    <t xml:space="preserve">000 0200 0000000000 000 </t>
  </si>
  <si>
    <t xml:space="preserve">000 0200 0000000000 244 </t>
  </si>
  <si>
    <t xml:space="preserve">000 0200 0000000000 530 </t>
  </si>
  <si>
    <t>Мобилизационная и вневойсковая подготовка</t>
  </si>
  <si>
    <t xml:space="preserve">000 0203 0000000000 000 </t>
  </si>
  <si>
    <t xml:space="preserve">000 0203 0000000000 530 </t>
  </si>
  <si>
    <t xml:space="preserve">000 0203 9900051180 000 </t>
  </si>
  <si>
    <t>Мобилизационная подготовка экономики</t>
  </si>
  <si>
    <t xml:space="preserve">000 0204 0000000000 000 </t>
  </si>
  <si>
    <t xml:space="preserve">000 0204 0000000000 244 </t>
  </si>
  <si>
    <t xml:space="preserve">000 0204 0614300000 000 </t>
  </si>
  <si>
    <t xml:space="preserve">000 0204 9900000600 000 </t>
  </si>
  <si>
    <t>НАЦИОНАЛЬНАЯ БЕЗОПАСНОСТЬ И ПРАВООХРАНИТЕЛЬНАЯ ДЕЯТЕЛЬНОСТЬ</t>
  </si>
  <si>
    <t xml:space="preserve">000 0300 0000000000 000 </t>
  </si>
  <si>
    <t xml:space="preserve">000 0300 0000000000 111 </t>
  </si>
  <si>
    <t xml:space="preserve">000 0300 0000000000 112 </t>
  </si>
  <si>
    <t xml:space="preserve">000 0300 0000000000 119 </t>
  </si>
  <si>
    <t xml:space="preserve">000 0300 0000000000 121 </t>
  </si>
  <si>
    <t xml:space="preserve">000 0300 0000000000 122 </t>
  </si>
  <si>
    <t xml:space="preserve">000 0300 0000000000 129 </t>
  </si>
  <si>
    <t xml:space="preserve">000 0300 0000000000 244 </t>
  </si>
  <si>
    <t xml:space="preserve">000 0300 0000000000 330 </t>
  </si>
  <si>
    <t>Премии и гранты</t>
  </si>
  <si>
    <t xml:space="preserve">000 0300 0000000000 350 </t>
  </si>
  <si>
    <t>Бюджетные инвестиции в объекты капитального строительства государственной (муниципальной) собственности</t>
  </si>
  <si>
    <t xml:space="preserve">000 0300 0000000000 414 </t>
  </si>
  <si>
    <t xml:space="preserve">000 0300 0000000000 621 </t>
  </si>
  <si>
    <t xml:space="preserve">000 0300 0000000000 831 </t>
  </si>
  <si>
    <t xml:space="preserve">000 0300 0000000000 851 </t>
  </si>
  <si>
    <t xml:space="preserve">000 0300 0000000000 852 </t>
  </si>
  <si>
    <t xml:space="preserve">000 0300 0000000000 853 </t>
  </si>
  <si>
    <t>Защита населения и территории от чрезвычайных ситуаций природного и техногенного характера, гражданская оборона</t>
  </si>
  <si>
    <t xml:space="preserve">000 0309 0000000000 000 </t>
  </si>
  <si>
    <t xml:space="preserve">000 0309 0000000000 121 </t>
  </si>
  <si>
    <t xml:space="preserve">000 0309 0000000000 122 </t>
  </si>
  <si>
    <t xml:space="preserve">000 0309 0000000000 129 </t>
  </si>
  <si>
    <t xml:space="preserve">000 0309 0000000000 244 </t>
  </si>
  <si>
    <t xml:space="preserve">000 0309 0000000000 621 </t>
  </si>
  <si>
    <t xml:space="preserve">000 0309 0000000000 851 </t>
  </si>
  <si>
    <t xml:space="preserve">000 0309 0000000000 852 </t>
  </si>
  <si>
    <t xml:space="preserve">000 0309 0611100000 000 </t>
  </si>
  <si>
    <t xml:space="preserve">000 0309 0611200000 000 </t>
  </si>
  <si>
    <t xml:space="preserve">000 0309 0612100000 000 </t>
  </si>
  <si>
    <t xml:space="preserve">000 0309 0612200000 000 </t>
  </si>
  <si>
    <t xml:space="preserve">000 0309 0614299000 000 </t>
  </si>
  <si>
    <t xml:space="preserve">000 0309 0615200000 000 </t>
  </si>
  <si>
    <t xml:space="preserve">000 0309 0631182040 000 </t>
  </si>
  <si>
    <t>Обеспечение пожарной безопасности</t>
  </si>
  <si>
    <t xml:space="preserve">000 0310 0000000000 000 </t>
  </si>
  <si>
    <t xml:space="preserve">000 0310 0000000000 111 </t>
  </si>
  <si>
    <t xml:space="preserve">000 0310 0000000000 112 </t>
  </si>
  <si>
    <t xml:space="preserve">000 0310 0000000000 119 </t>
  </si>
  <si>
    <t xml:space="preserve">000 0310 0000000000 244 </t>
  </si>
  <si>
    <t xml:space="preserve">000 0310 0000000000 414 </t>
  </si>
  <si>
    <t xml:space="preserve">000 0310 0000000000 831 </t>
  </si>
  <si>
    <t xml:space="preserve">000 0310 0000000000 851 </t>
  </si>
  <si>
    <t xml:space="preserve">000 0310 0000000000 852 </t>
  </si>
  <si>
    <t xml:space="preserve">000 0310 0000000000 853 </t>
  </si>
  <si>
    <t xml:space="preserve">000 0310 0611100000 000 </t>
  </si>
  <si>
    <t xml:space="preserve">000 0310 0611300000 000 </t>
  </si>
  <si>
    <t xml:space="preserve">000 0310 0612100000 000 </t>
  </si>
  <si>
    <t xml:space="preserve">000 0310 0612200000 000 </t>
  </si>
  <si>
    <t xml:space="preserve">000 0310 0613100000 000 </t>
  </si>
  <si>
    <t xml:space="preserve">000 0310 0613200000 000 </t>
  </si>
  <si>
    <t xml:space="preserve">000 0310 0614100000 000 </t>
  </si>
  <si>
    <t xml:space="preserve">000 0310 0615100000 000 </t>
  </si>
  <si>
    <t xml:space="preserve">000 0310 0615200000 000 </t>
  </si>
  <si>
    <t xml:space="preserve">000 0310 0615400000 000 </t>
  </si>
  <si>
    <t>Миграционная политика</t>
  </si>
  <si>
    <t xml:space="preserve">000 0311 0000000000 000 </t>
  </si>
  <si>
    <t xml:space="preserve">000 0311 0000000000 330 </t>
  </si>
  <si>
    <t xml:space="preserve">000 0311 21027R0860 000 </t>
  </si>
  <si>
    <t>Другие вопросы в области национальной безопасности и правоохранительной деятельности</t>
  </si>
  <si>
    <t xml:space="preserve">000 0314 0000000000 000 </t>
  </si>
  <si>
    <t xml:space="preserve">000 0314 0000000000 111 </t>
  </si>
  <si>
    <t xml:space="preserve">000 0314 0000000000 112 </t>
  </si>
  <si>
    <t xml:space="preserve">000 0314 0000000000 119 </t>
  </si>
  <si>
    <t xml:space="preserve">000 0314 0000000000 244 </t>
  </si>
  <si>
    <t xml:space="preserve">000 0314 0000000000 350 </t>
  </si>
  <si>
    <t xml:space="preserve">000 0314 0000000000 851 </t>
  </si>
  <si>
    <t xml:space="preserve">000 0314 0000000000 852 </t>
  </si>
  <si>
    <t xml:space="preserve">000 0314 0621300000 000 </t>
  </si>
  <si>
    <t xml:space="preserve">000 0314 0621400000 000 </t>
  </si>
  <si>
    <t xml:space="preserve">000 0314 0621700000 000 </t>
  </si>
  <si>
    <t xml:space="preserve">000 0314 1121600000 000 </t>
  </si>
  <si>
    <t xml:space="preserve">000 0314 1162600000 000 </t>
  </si>
  <si>
    <t xml:space="preserve">000 0314 1244100000 000 </t>
  </si>
  <si>
    <t xml:space="preserve">000 0314 1921Б00000 000 </t>
  </si>
  <si>
    <t xml:space="preserve">000 0314 1923400000 000 </t>
  </si>
  <si>
    <t>НАЦИОНАЛЬНАЯ ЭКОНОМИКА</t>
  </si>
  <si>
    <t xml:space="preserve">000 0400 0000000000 000 </t>
  </si>
  <si>
    <t xml:space="preserve">000 0400 0000000000 111 </t>
  </si>
  <si>
    <t xml:space="preserve">000 0400 0000000000 112 </t>
  </si>
  <si>
    <t xml:space="preserve">000 0400 0000000000 119 </t>
  </si>
  <si>
    <t xml:space="preserve">000 0400 0000000000 121 </t>
  </si>
  <si>
    <t xml:space="preserve">000 0400 0000000000 122 </t>
  </si>
  <si>
    <t xml:space="preserve">000 0400 0000000000 129 </t>
  </si>
  <si>
    <t xml:space="preserve">000 0400 0000000000 243 </t>
  </si>
  <si>
    <t xml:space="preserve">000 0400 0000000000 244 </t>
  </si>
  <si>
    <t xml:space="preserve">000 0400 0000000000 321 </t>
  </si>
  <si>
    <t xml:space="preserve">000 0400 0000000000 330 </t>
  </si>
  <si>
    <t xml:space="preserve">000 0400 0000000000 414 </t>
  </si>
  <si>
    <t xml:space="preserve">000 0400 0000000000 521 </t>
  </si>
  <si>
    <t>Субсидии на софинансирование капитальных вложений в объекты государственной (муниципальной) собственности</t>
  </si>
  <si>
    <t xml:space="preserve">000 0400 0000000000 522 </t>
  </si>
  <si>
    <t>Консолидированные субсидии</t>
  </si>
  <si>
    <t xml:space="preserve">000 0400 0000000000 523 </t>
  </si>
  <si>
    <t xml:space="preserve">000 0400 0000000000 530 </t>
  </si>
  <si>
    <t xml:space="preserve">000 0400 0000000000 540 </t>
  </si>
  <si>
    <t xml:space="preserve">000 0400 0000000000 611 </t>
  </si>
  <si>
    <t xml:space="preserve">000 0400 0000000000 612 </t>
  </si>
  <si>
    <t xml:space="preserve">000 0400 0000000000 621 </t>
  </si>
  <si>
    <t xml:space="preserve">000 0400 0000000000 622 </t>
  </si>
  <si>
    <t>Субсидии (гранты в форме субсидий), подлежащие казначейскому сопровождению</t>
  </si>
  <si>
    <t xml:space="preserve">000 0400 0000000000 632 </t>
  </si>
  <si>
    <t xml:space="preserve">000 0400 0000000000 633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</si>
  <si>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</si>
  <si>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000 0400 0000000000 811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</si>
  <si>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</si>
  <si>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 xml:space="preserve">000 0400 0000000000 812 </t>
  </si>
  <si>
    <t xml:space="preserve">000 0400 0000000000 813 </t>
  </si>
  <si>
    <t xml:space="preserve">000 0400 0000000000 831 </t>
  </si>
  <si>
    <t xml:space="preserve">000 0400 0000000000 851 </t>
  </si>
  <si>
    <t xml:space="preserve">000 0400 0000000000 852 </t>
  </si>
  <si>
    <t xml:space="preserve">000 0400 0000000000 853 </t>
  </si>
  <si>
    <t>Общеэкономические вопросы</t>
  </si>
  <si>
    <t xml:space="preserve">000 0401 0000000000 000 </t>
  </si>
  <si>
    <t xml:space="preserve">000 0401 0000000000 111 </t>
  </si>
  <si>
    <t xml:space="preserve">000 0401 0000000000 112 </t>
  </si>
  <si>
    <t xml:space="preserve">000 0401 0000000000 119 </t>
  </si>
  <si>
    <t xml:space="preserve">000 0401 0000000000 121 </t>
  </si>
  <si>
    <t xml:space="preserve">000 0401 0000000000 122 </t>
  </si>
  <si>
    <t xml:space="preserve">000 0401 0000000000 129 </t>
  </si>
  <si>
    <t xml:space="preserve">000 0401 0000000000 244 </t>
  </si>
  <si>
    <t xml:space="preserve">000 0401 0000000000 321 </t>
  </si>
  <si>
    <t xml:space="preserve">000 0401 0000000000 521 </t>
  </si>
  <si>
    <t xml:space="preserve">000 0401 0000000000 611 </t>
  </si>
  <si>
    <t xml:space="preserve">000 0401 0000000000 612 </t>
  </si>
  <si>
    <t xml:space="preserve">000 0401 0000000000 621 </t>
  </si>
  <si>
    <t xml:space="preserve">000 0401 0000000000 622 </t>
  </si>
  <si>
    <t xml:space="preserve">000 0401 0000000000 811 </t>
  </si>
  <si>
    <t xml:space="preserve">000 0401 0000000000 831 </t>
  </si>
  <si>
    <t xml:space="preserve">000 0401 0000000000 851 </t>
  </si>
  <si>
    <t xml:space="preserve">000 0401 0000000000 852 </t>
  </si>
  <si>
    <t xml:space="preserve">000 0401 0511100000 000 </t>
  </si>
  <si>
    <t xml:space="preserve">000 0401 0511299000 000 </t>
  </si>
  <si>
    <t xml:space="preserve">000 0401 0511372540 000 </t>
  </si>
  <si>
    <t xml:space="preserve">000 0401 0512152900 000 </t>
  </si>
  <si>
    <t xml:space="preserve">000 0401 051P352940 000 </t>
  </si>
  <si>
    <t xml:space="preserve">000 0401 0542499000 000 </t>
  </si>
  <si>
    <t xml:space="preserve">000 0401 0542799000 000 </t>
  </si>
  <si>
    <t xml:space="preserve">000 0401 1031182040 000 </t>
  </si>
  <si>
    <t xml:space="preserve">000 0401 1031182050 000 </t>
  </si>
  <si>
    <t xml:space="preserve">000 0401 1031200000 000 </t>
  </si>
  <si>
    <t xml:space="preserve">000 0401 1441282040 000 </t>
  </si>
  <si>
    <t xml:space="preserve">000 0401 1441282050 000 </t>
  </si>
  <si>
    <t>Воспроизводство минерально-сырьевой базы</t>
  </si>
  <si>
    <t xml:space="preserve">000 0404 0000000000 000 </t>
  </si>
  <si>
    <t xml:space="preserve">000 0404 0000000000 244 </t>
  </si>
  <si>
    <t xml:space="preserve">000 0404 1411100000 000 </t>
  </si>
  <si>
    <t xml:space="preserve">000 0404 1411300000 000 </t>
  </si>
  <si>
    <t>Сельское хозяйство и рыболовство</t>
  </si>
  <si>
    <t xml:space="preserve">000 0405 0000000000 000 </t>
  </si>
  <si>
    <t xml:space="preserve">000 0405 0000000000 111 </t>
  </si>
  <si>
    <t xml:space="preserve">000 0405 0000000000 112 </t>
  </si>
  <si>
    <t xml:space="preserve">000 0405 0000000000 119 </t>
  </si>
  <si>
    <t xml:space="preserve">000 0405 0000000000 244 </t>
  </si>
  <si>
    <t xml:space="preserve">000 0405 0000000000 521 </t>
  </si>
  <si>
    <t xml:space="preserve">000 0405 0000000000 522 </t>
  </si>
  <si>
    <t xml:space="preserve">000 0405 0000000000 611 </t>
  </si>
  <si>
    <t xml:space="preserve">000 0405 0000000000 612 </t>
  </si>
  <si>
    <t xml:space="preserve">000 0405 0000000000 811 </t>
  </si>
  <si>
    <t xml:space="preserve">000 0405 0000000000 812 </t>
  </si>
  <si>
    <t xml:space="preserve">000 0405 0000000000 813 </t>
  </si>
  <si>
    <t xml:space="preserve">000 0405 0000000000 831 </t>
  </si>
  <si>
    <t xml:space="preserve">000 0405 0000000000 851 </t>
  </si>
  <si>
    <t xml:space="preserve">000 0405 0000000000 852 </t>
  </si>
  <si>
    <t xml:space="preserve">000 0405 0000000000 853 </t>
  </si>
  <si>
    <t xml:space="preserve">000 0405 1311199001 000 </t>
  </si>
  <si>
    <t xml:space="preserve">000 0405 1311199002 000 </t>
  </si>
  <si>
    <t xml:space="preserve">000 0405 1311200001 000 </t>
  </si>
  <si>
    <t xml:space="preserve">000 0405 1311200002 000 </t>
  </si>
  <si>
    <t xml:space="preserve">000 0405 13113R4330 000 </t>
  </si>
  <si>
    <t xml:space="preserve">000 0405 13113R5430 000 </t>
  </si>
  <si>
    <t xml:space="preserve">000 0405 13113R5440 000 </t>
  </si>
  <si>
    <t xml:space="preserve">000 0405 1311499000 000 </t>
  </si>
  <si>
    <t xml:space="preserve">000 0405 13114R5420 000 </t>
  </si>
  <si>
    <t xml:space="preserve">000 0405 1312199000 000 </t>
  </si>
  <si>
    <t xml:space="preserve">000 0405 13121R5430 000 </t>
  </si>
  <si>
    <t xml:space="preserve">000 0405 1321200001 000 </t>
  </si>
  <si>
    <t xml:space="preserve">000 0405 1321399000 000 </t>
  </si>
  <si>
    <t xml:space="preserve">000 0405 1322199000 000 </t>
  </si>
  <si>
    <t xml:space="preserve">000 0405 13221R5410 000 </t>
  </si>
  <si>
    <t xml:space="preserve">000 0405 1322200001 000 </t>
  </si>
  <si>
    <t xml:space="preserve">000 0405 1322200002 000 </t>
  </si>
  <si>
    <t xml:space="preserve">000 0405 1331100001 000 </t>
  </si>
  <si>
    <t xml:space="preserve">000 0405 1331100002 000 </t>
  </si>
  <si>
    <t xml:space="preserve">000 0405 13312R5431 000 </t>
  </si>
  <si>
    <t xml:space="preserve">000 0405 13312R5432 000 </t>
  </si>
  <si>
    <t xml:space="preserve">000 0405 1332199001 000 </t>
  </si>
  <si>
    <t xml:space="preserve">000 0405 1332199002 000 </t>
  </si>
  <si>
    <t xml:space="preserve">000 0405 13321R5431 000 </t>
  </si>
  <si>
    <t xml:space="preserve">000 0405 13321R5432 000 </t>
  </si>
  <si>
    <t xml:space="preserve">000 0405 133I754801 000 </t>
  </si>
  <si>
    <t xml:space="preserve">000 0405 133I754802 000 </t>
  </si>
  <si>
    <t xml:space="preserve">000 0405 133I754803 000 </t>
  </si>
  <si>
    <t xml:space="preserve">000 0405 133I799000 000 </t>
  </si>
  <si>
    <t xml:space="preserve">000 0405 1341272550 000 </t>
  </si>
  <si>
    <t xml:space="preserve">000 0405 1351259100 000 </t>
  </si>
  <si>
    <t xml:space="preserve">000 0405 1352100001 000 </t>
  </si>
  <si>
    <t xml:space="preserve">000 0405 1352200001 000 </t>
  </si>
  <si>
    <t xml:space="preserve">000 0405 1352200002 000 </t>
  </si>
  <si>
    <t xml:space="preserve">000 0405 1352200003 000 </t>
  </si>
  <si>
    <t xml:space="preserve">000 0405 1371372600 000 </t>
  </si>
  <si>
    <t xml:space="preserve">000 0405 13713R5670 000 </t>
  </si>
  <si>
    <t xml:space="preserve">000 0405 1372472730 000 </t>
  </si>
  <si>
    <t xml:space="preserve">000 0405 1372499000 000 </t>
  </si>
  <si>
    <t xml:space="preserve">000 0405 13724R5670 000 </t>
  </si>
  <si>
    <t xml:space="preserve">000 0405 1381100000 000 </t>
  </si>
  <si>
    <t xml:space="preserve">000 0405 1382300000 000 </t>
  </si>
  <si>
    <t xml:space="preserve">000 0405 1391200000 000 </t>
  </si>
  <si>
    <t xml:space="preserve">000 0405 1392100000 000 </t>
  </si>
  <si>
    <t xml:space="preserve">000 0405 1392200001 000 </t>
  </si>
  <si>
    <t xml:space="preserve">000 0405 1392200002 000 </t>
  </si>
  <si>
    <t xml:space="preserve">000 0405 13А1100001 000 </t>
  </si>
  <si>
    <t xml:space="preserve">000 0405 13А21R5680 000 </t>
  </si>
  <si>
    <t>Водное хозяйство</t>
  </si>
  <si>
    <t xml:space="preserve">000 0406 0000000000 000 </t>
  </si>
  <si>
    <t xml:space="preserve">000 0406 0000000000 244 </t>
  </si>
  <si>
    <t xml:space="preserve">000 0406 1412300000 000 </t>
  </si>
  <si>
    <t xml:space="preserve">000 0406 1421151280 000 </t>
  </si>
  <si>
    <t>Лесное хозяйство</t>
  </si>
  <si>
    <t xml:space="preserve">000 0407 0000000000 000 </t>
  </si>
  <si>
    <t xml:space="preserve">000 0407 0000000000 111 </t>
  </si>
  <si>
    <t xml:space="preserve">000 0407 0000000000 112 </t>
  </si>
  <si>
    <t xml:space="preserve">000 0407 0000000000 119 </t>
  </si>
  <si>
    <t xml:space="preserve">000 0407 0000000000 121 </t>
  </si>
  <si>
    <t xml:space="preserve">000 0407 0000000000 122 </t>
  </si>
  <si>
    <t xml:space="preserve">000 0407 0000000000 129 </t>
  </si>
  <si>
    <t xml:space="preserve">000 0407 0000000000 243 </t>
  </si>
  <si>
    <t xml:space="preserve">000 0407 0000000000 244 </t>
  </si>
  <si>
    <t xml:space="preserve">000 0407 0000000000 321 </t>
  </si>
  <si>
    <t xml:space="preserve">000 0407 0000000000 621 </t>
  </si>
  <si>
    <t xml:space="preserve">000 0407 0000000000 622 </t>
  </si>
  <si>
    <t xml:space="preserve">000 0407 0000000000 831 </t>
  </si>
  <si>
    <t xml:space="preserve">000 0407 0000000000 851 </t>
  </si>
  <si>
    <t xml:space="preserve">000 0407 0000000000 852 </t>
  </si>
  <si>
    <t xml:space="preserve">000 0407 0000000000 853 </t>
  </si>
  <si>
    <t xml:space="preserve">000 0407 1441251290 000 </t>
  </si>
  <si>
    <t xml:space="preserve">000 0407 1511151290 000 </t>
  </si>
  <si>
    <t xml:space="preserve">000 0407 1511311000 000 </t>
  </si>
  <si>
    <t xml:space="preserve">000 0407 1511312000 000 </t>
  </si>
  <si>
    <t xml:space="preserve">000 0407 1512151290 000 </t>
  </si>
  <si>
    <t xml:space="preserve">000 0407 1512199000 000 </t>
  </si>
  <si>
    <t xml:space="preserve">000 0407 1513151290 000 </t>
  </si>
  <si>
    <t xml:space="preserve">000 0407 1513199000 000 </t>
  </si>
  <si>
    <t xml:space="preserve">000 0407 1513251290 000 </t>
  </si>
  <si>
    <t xml:space="preserve">000 0407 151GА54290 000 </t>
  </si>
  <si>
    <t xml:space="preserve">000 0407 151GА54300 000 </t>
  </si>
  <si>
    <t xml:space="preserve">000 0407 151GА54320 000 </t>
  </si>
  <si>
    <t xml:space="preserve">000 0407 1521151290 000 </t>
  </si>
  <si>
    <t xml:space="preserve">000 0407 1522111000 000 </t>
  </si>
  <si>
    <t xml:space="preserve">000 0407 1522112000 000 </t>
  </si>
  <si>
    <t>Транспорт</t>
  </si>
  <si>
    <t xml:space="preserve">000 0408 0000000000 000 </t>
  </si>
  <si>
    <t xml:space="preserve">000 0408 0000000000 119 </t>
  </si>
  <si>
    <t xml:space="preserve">000 0408 0000000000 244 </t>
  </si>
  <si>
    <t xml:space="preserve">000 0408 0000000000 321 </t>
  </si>
  <si>
    <t xml:space="preserve">000 0408 0000000000 521 </t>
  </si>
  <si>
    <t xml:space="preserve">000 0408 0000000000 811 </t>
  </si>
  <si>
    <t xml:space="preserve">000 0408 0000000000 831 </t>
  </si>
  <si>
    <t xml:space="preserve">000 0408 0000000000 852 </t>
  </si>
  <si>
    <t xml:space="preserve">000 0408 0000000000 853 </t>
  </si>
  <si>
    <t xml:space="preserve">000 0408 1211500000 000 </t>
  </si>
  <si>
    <t xml:space="preserve">000 0408 1222299000 000 </t>
  </si>
  <si>
    <t xml:space="preserve">000 0408 1222311000 000 </t>
  </si>
  <si>
    <t xml:space="preserve">000 0408 1222372270 000 </t>
  </si>
  <si>
    <t xml:space="preserve">000 0408 1222399000 000 </t>
  </si>
  <si>
    <t xml:space="preserve">000 0408 1222472280 000 </t>
  </si>
  <si>
    <t xml:space="preserve">000 0408 1222499000 000 </t>
  </si>
  <si>
    <t xml:space="preserve">000 0408 1222500000 000 </t>
  </si>
  <si>
    <t xml:space="preserve">000 0408 1231300000 000 </t>
  </si>
  <si>
    <t xml:space="preserve">000 0408 1241500000 000 </t>
  </si>
  <si>
    <t>Дорожное хозяйство (дорожные фонды)</t>
  </si>
  <si>
    <t xml:space="preserve">000 0409 0000000000 000 </t>
  </si>
  <si>
    <t xml:space="preserve">000 0409 0000000000 111 </t>
  </si>
  <si>
    <t xml:space="preserve">000 0409 0000000000 112 </t>
  </si>
  <si>
    <t xml:space="preserve">000 0409 0000000000 119 </t>
  </si>
  <si>
    <t xml:space="preserve">000 0409 0000000000 243 </t>
  </si>
  <si>
    <t xml:space="preserve">000 0409 0000000000 244 </t>
  </si>
  <si>
    <t xml:space="preserve">000 0409 0000000000 321 </t>
  </si>
  <si>
    <t xml:space="preserve">000 0409 0000000000 414 </t>
  </si>
  <si>
    <t xml:space="preserve">000 0409 0000000000 521 </t>
  </si>
  <si>
    <t xml:space="preserve">000 0409 0000000000 523 </t>
  </si>
  <si>
    <t xml:space="preserve">000 0409 0000000000 540 </t>
  </si>
  <si>
    <t xml:space="preserve">000 0409 0000000000 811 </t>
  </si>
  <si>
    <t xml:space="preserve">000 0409 0000000000 831 </t>
  </si>
  <si>
    <t xml:space="preserve">000 0409 0000000000 851 </t>
  </si>
  <si>
    <t xml:space="preserve">000 0409 0000000000 852 </t>
  </si>
  <si>
    <t xml:space="preserve">000 0409 0000000000 853 </t>
  </si>
  <si>
    <t xml:space="preserve">000 0409 0614292710 000 </t>
  </si>
  <si>
    <t xml:space="preserve">000 0409 1211153900 000 </t>
  </si>
  <si>
    <t xml:space="preserve">000 0409 1211199000 000 </t>
  </si>
  <si>
    <t xml:space="preserve">000 0409 1211372210 000 </t>
  </si>
  <si>
    <t xml:space="preserve">000 0409 1211372220 000 </t>
  </si>
  <si>
    <t xml:space="preserve">000 0409 1211372230 000 </t>
  </si>
  <si>
    <t xml:space="preserve">000 0409 1211672490 000 </t>
  </si>
  <si>
    <t xml:space="preserve">000 0409 1211700000 000 </t>
  </si>
  <si>
    <t xml:space="preserve">000 0409 1212111000 000 </t>
  </si>
  <si>
    <t xml:space="preserve">000 0409 1212199000 000 </t>
  </si>
  <si>
    <t xml:space="preserve">000 0409 1212599000 000 </t>
  </si>
  <si>
    <t xml:space="preserve">000 0409 1214100000 000 </t>
  </si>
  <si>
    <t xml:space="preserve">000 0409 121R153931 000 </t>
  </si>
  <si>
    <t xml:space="preserve">000 0409 121R153932 000 </t>
  </si>
  <si>
    <t xml:space="preserve">000 0409 121R153933 000 </t>
  </si>
  <si>
    <t xml:space="preserve">000 0409 121V653890 000 </t>
  </si>
  <si>
    <t xml:space="preserve">000 0409 1223100000 000 </t>
  </si>
  <si>
    <t xml:space="preserve">000 0409 1223800000 000 </t>
  </si>
  <si>
    <t xml:space="preserve">000 0409 1224400000 000 </t>
  </si>
  <si>
    <t xml:space="preserve">000 0409 1231300000 000 </t>
  </si>
  <si>
    <t xml:space="preserve">000 0409 1243100000 000 </t>
  </si>
  <si>
    <t xml:space="preserve">000 0409 1243200000 000 </t>
  </si>
  <si>
    <t xml:space="preserve">000 0409 13722R5670 000 </t>
  </si>
  <si>
    <t>Связь и информатика</t>
  </si>
  <si>
    <t xml:space="preserve">000 0410 0000000000 000 </t>
  </si>
  <si>
    <t xml:space="preserve">000 0410 0000000000 111 </t>
  </si>
  <si>
    <t xml:space="preserve">000 0410 0000000000 112 </t>
  </si>
  <si>
    <t xml:space="preserve">000 0410 0000000000 119 </t>
  </si>
  <si>
    <t xml:space="preserve">000 0410 0000000000 244 </t>
  </si>
  <si>
    <t xml:space="preserve">000 0410 0000000000 521 </t>
  </si>
  <si>
    <t xml:space="preserve">000 0410 0000000000 611 </t>
  </si>
  <si>
    <t xml:space="preserve">000 0410 0000000000 621 </t>
  </si>
  <si>
    <t xml:space="preserve">000 0410 0000000000 622 </t>
  </si>
  <si>
    <t xml:space="preserve">000 0410 0000000000 831 </t>
  </si>
  <si>
    <t xml:space="preserve">000 0410 0000000000 852 </t>
  </si>
  <si>
    <t xml:space="preserve">000 0410 0000000000 853 </t>
  </si>
  <si>
    <t xml:space="preserve">000 0410 018N711000 000 </t>
  </si>
  <si>
    <t xml:space="preserve">000 0410 018N712000 000 </t>
  </si>
  <si>
    <t xml:space="preserve">000 0410 041F111000 000 </t>
  </si>
  <si>
    <t xml:space="preserve">000 0410 0621299000 000 </t>
  </si>
  <si>
    <t xml:space="preserve">000 0410 1111100000 000 </t>
  </si>
  <si>
    <t xml:space="preserve">000 0410 111D600000 000 </t>
  </si>
  <si>
    <t xml:space="preserve">000 0410 1121100000 000 </t>
  </si>
  <si>
    <t xml:space="preserve">000 0410 1121300000 000 </t>
  </si>
  <si>
    <t xml:space="preserve">000 0410 1121500000 000 </t>
  </si>
  <si>
    <t xml:space="preserve">000 0410 1121800000 000 </t>
  </si>
  <si>
    <t xml:space="preserve">000 0410 11219R0280 000 </t>
  </si>
  <si>
    <t xml:space="preserve">000 0410 1124100000 000 </t>
  </si>
  <si>
    <t xml:space="preserve">000 0410 112D699000 000 </t>
  </si>
  <si>
    <t xml:space="preserve">000 0410 1132100000 000 </t>
  </si>
  <si>
    <t xml:space="preserve">000 0410 1132472840 000 </t>
  </si>
  <si>
    <t xml:space="preserve">000 0410 1133100000 000 </t>
  </si>
  <si>
    <t xml:space="preserve">000 0410 1133200000 000 </t>
  </si>
  <si>
    <t xml:space="preserve">000 0410 113D600000 000 </t>
  </si>
  <si>
    <t xml:space="preserve">000 0410 1142100000 000 </t>
  </si>
  <si>
    <t xml:space="preserve">000 0410 1142400000 000 </t>
  </si>
  <si>
    <t xml:space="preserve">000 0410 1142500000 000 </t>
  </si>
  <si>
    <t xml:space="preserve">000 0410 1143200000 000 </t>
  </si>
  <si>
    <t xml:space="preserve">000 0410 114D400000 000 </t>
  </si>
  <si>
    <t xml:space="preserve">000 0410 1151100000 000 </t>
  </si>
  <si>
    <t xml:space="preserve">000 0410 1151400000 000 </t>
  </si>
  <si>
    <t xml:space="preserve">000 0410 115D200000 000 </t>
  </si>
  <si>
    <t xml:space="preserve">000 0410 1162100000 000 </t>
  </si>
  <si>
    <t xml:space="preserve">000 0410 1162300000 000 </t>
  </si>
  <si>
    <t xml:space="preserve">000 0410 1162500000 000 </t>
  </si>
  <si>
    <t xml:space="preserve">000 0410 1714300000 000 </t>
  </si>
  <si>
    <t>Прикладные научные исследования в области национальной экономики</t>
  </si>
  <si>
    <t xml:space="preserve">000 0411 0000000000 000 </t>
  </si>
  <si>
    <t xml:space="preserve">000 0411 0000000000 621 </t>
  </si>
  <si>
    <t xml:space="preserve">000 0411 0000000000 622 </t>
  </si>
  <si>
    <t xml:space="preserve">000 0411 0952100000 000 </t>
  </si>
  <si>
    <t xml:space="preserve">000 0411 1113100000 000 </t>
  </si>
  <si>
    <t>Другие вопросы в области национальной экономики</t>
  </si>
  <si>
    <t xml:space="preserve">000 0412 0000000000 000 </t>
  </si>
  <si>
    <t xml:space="preserve">000 0412 0000000000 121 </t>
  </si>
  <si>
    <t xml:space="preserve">000 0412 0000000000 122 </t>
  </si>
  <si>
    <t xml:space="preserve">000 0412 0000000000 129 </t>
  </si>
  <si>
    <t xml:space="preserve">000 0412 0000000000 244 </t>
  </si>
  <si>
    <t xml:space="preserve">000 0412 0000000000 321 </t>
  </si>
  <si>
    <t xml:space="preserve">000 0412 0000000000 330 </t>
  </si>
  <si>
    <t xml:space="preserve">000 0412 0000000000 521 </t>
  </si>
  <si>
    <t xml:space="preserve">000 0412 0000000000 530 </t>
  </si>
  <si>
    <t xml:space="preserve">000 0412 0000000000 611 </t>
  </si>
  <si>
    <t xml:space="preserve">000 0412 0000000000 612 </t>
  </si>
  <si>
    <t xml:space="preserve">000 0412 0000000000 622 </t>
  </si>
  <si>
    <t xml:space="preserve">000 0412 0000000000 632 </t>
  </si>
  <si>
    <t xml:space="preserve">000 0412 0000000000 633 </t>
  </si>
  <si>
    <t xml:space="preserve">000 0412 0000000000 811 </t>
  </si>
  <si>
    <t xml:space="preserve">000 0412 0000000000 813 </t>
  </si>
  <si>
    <t xml:space="preserve">000 0412 0000000000 831 </t>
  </si>
  <si>
    <t xml:space="preserve">000 0412 0000000000 851 </t>
  </si>
  <si>
    <t xml:space="preserve">000 0412 0000000000 852 </t>
  </si>
  <si>
    <t xml:space="preserve">000 0412 0000000000 853 </t>
  </si>
  <si>
    <t xml:space="preserve">000 0412 0422373060 000 </t>
  </si>
  <si>
    <t xml:space="preserve">000 0412 0431182040 000 </t>
  </si>
  <si>
    <t xml:space="preserve">000 0412 0431182050 000 </t>
  </si>
  <si>
    <t xml:space="preserve">000 0412 0432473070 000 </t>
  </si>
  <si>
    <t xml:space="preserve">000 0412 0441200000 000 </t>
  </si>
  <si>
    <t xml:space="preserve">000 0412 0451172410 000 </t>
  </si>
  <si>
    <t xml:space="preserve">000 0412 0451400000 000 </t>
  </si>
  <si>
    <t xml:space="preserve">000 0412 0741100000 000 </t>
  </si>
  <si>
    <t xml:space="preserve">000 0412 0741400000 000 </t>
  </si>
  <si>
    <t xml:space="preserve">000 0412 0742100000 000 </t>
  </si>
  <si>
    <t xml:space="preserve">000 0412 0742200000 000 </t>
  </si>
  <si>
    <t xml:space="preserve">000 0412 0742300000 000 </t>
  </si>
  <si>
    <t xml:space="preserve">000 0412 074A299000 000 </t>
  </si>
  <si>
    <t xml:space="preserve">000 0412 0922100000 000 </t>
  </si>
  <si>
    <t xml:space="preserve">000 0412 0932300000 000 </t>
  </si>
  <si>
    <t xml:space="preserve">000 0412 0951100000 000 </t>
  </si>
  <si>
    <t xml:space="preserve">000 0412 0951300000 000 </t>
  </si>
  <si>
    <t xml:space="preserve">000 0412 0952300000 000 </t>
  </si>
  <si>
    <t xml:space="preserve">000 0412 096I472190 000 </t>
  </si>
  <si>
    <t xml:space="preserve">000 0412 096I472560 000 </t>
  </si>
  <si>
    <t xml:space="preserve">000 0412 096I499004 000 </t>
  </si>
  <si>
    <t xml:space="preserve">000 0412 096I499005 000 </t>
  </si>
  <si>
    <t xml:space="preserve">000 0412 096I499006 000 </t>
  </si>
  <si>
    <t xml:space="preserve">000 0412 096I499007 000 </t>
  </si>
  <si>
    <t xml:space="preserve">000 0412 096I499008 000 </t>
  </si>
  <si>
    <t xml:space="preserve">000 0412 096I555271 000 </t>
  </si>
  <si>
    <t xml:space="preserve">000 0412 096I555272 000 </t>
  </si>
  <si>
    <t xml:space="preserve">000 0412 096I599000 000 </t>
  </si>
  <si>
    <t xml:space="preserve">000 0412 096I855270 000 </t>
  </si>
  <si>
    <t xml:space="preserve">000 0412 096I899001 000 </t>
  </si>
  <si>
    <t xml:space="preserve">000 0412 096I899002 000 </t>
  </si>
  <si>
    <t xml:space="preserve">000 0412 1017111000 000 </t>
  </si>
  <si>
    <t xml:space="preserve">000 0412 1017211000 000 </t>
  </si>
  <si>
    <t xml:space="preserve">000 0412 1391182040 000 </t>
  </si>
  <si>
    <t xml:space="preserve">000 0412 1391182050 000 </t>
  </si>
  <si>
    <t xml:space="preserve">000 0412 1715672080 000 </t>
  </si>
  <si>
    <t xml:space="preserve">000 0412 17156R5110 000 </t>
  </si>
  <si>
    <t>ЖИЛИЩНО-КОММУНАЛЬНОЕ ХОЗЯЙСТВО</t>
  </si>
  <si>
    <t xml:space="preserve">000 0500 0000000000 000 </t>
  </si>
  <si>
    <t xml:space="preserve">000 0500 0000000000 111 </t>
  </si>
  <si>
    <t xml:space="preserve">000 0500 0000000000 112 </t>
  </si>
  <si>
    <t xml:space="preserve">000 0500 0000000000 119 </t>
  </si>
  <si>
    <t xml:space="preserve">000 0500 0000000000 121 </t>
  </si>
  <si>
    <t xml:space="preserve">000 0500 0000000000 122 </t>
  </si>
  <si>
    <t xml:space="preserve">000 0500 0000000000 129 </t>
  </si>
  <si>
    <t xml:space="preserve">000 0500 0000000000 244 </t>
  </si>
  <si>
    <t xml:space="preserve">000 0500 0000000000 321 </t>
  </si>
  <si>
    <t xml:space="preserve">000 0500 0000000000 414 </t>
  </si>
  <si>
    <t xml:space="preserve">000 0500 0000000000 521 </t>
  </si>
  <si>
    <t xml:space="preserve">000 0500 0000000000 522 </t>
  </si>
  <si>
    <t xml:space="preserve">000 0500 0000000000 523 </t>
  </si>
  <si>
    <t xml:space="preserve">000 0500 0000000000 530 </t>
  </si>
  <si>
    <t xml:space="preserve">000 0500 0000000000 632 </t>
  </si>
  <si>
    <t xml:space="preserve">000 0500 0000000000 811 </t>
  </si>
  <si>
    <t xml:space="preserve">000 0500 0000000000 831 </t>
  </si>
  <si>
    <t xml:space="preserve">000 0500 0000000000 851 </t>
  </si>
  <si>
    <t xml:space="preserve">000 0500 0000000000 852 </t>
  </si>
  <si>
    <t>Жилищное хозяйство</t>
  </si>
  <si>
    <t xml:space="preserve">000 0501 0000000000 000 </t>
  </si>
  <si>
    <t xml:space="preserve">000 0501 0000000000 521 </t>
  </si>
  <si>
    <t xml:space="preserve">000 0501 0000000000 522 </t>
  </si>
  <si>
    <t xml:space="preserve">000 0501 0416272870 000 </t>
  </si>
  <si>
    <t xml:space="preserve">000 0501 041F367483 000 </t>
  </si>
  <si>
    <t xml:space="preserve">000 0501 041F367484 000 </t>
  </si>
  <si>
    <t>Коммунальное хозяйство</t>
  </si>
  <si>
    <t xml:space="preserve">000 0502 0000000000 000 </t>
  </si>
  <si>
    <t xml:space="preserve">000 0502 0000000000 111 </t>
  </si>
  <si>
    <t xml:space="preserve">000 0502 0000000000 112 </t>
  </si>
  <si>
    <t xml:space="preserve">000 0502 0000000000 119 </t>
  </si>
  <si>
    <t xml:space="preserve">000 0502 0000000000 244 </t>
  </si>
  <si>
    <t xml:space="preserve">000 0502 0000000000 321 </t>
  </si>
  <si>
    <t xml:space="preserve">000 0502 0000000000 414 </t>
  </si>
  <si>
    <t xml:space="preserve">000 0502 0000000000 522 </t>
  </si>
  <si>
    <t xml:space="preserve">000 0502 0000000000 811 </t>
  </si>
  <si>
    <t xml:space="preserve">000 0502 0000000000 852 </t>
  </si>
  <si>
    <t xml:space="preserve">000 0502 041F172060 000 </t>
  </si>
  <si>
    <t xml:space="preserve">000 0502 0422911000 000 </t>
  </si>
  <si>
    <t xml:space="preserve">000 0502 0422912000 000 </t>
  </si>
  <si>
    <t xml:space="preserve">000 0502 0424872620 000 </t>
  </si>
  <si>
    <t xml:space="preserve">000 0502 0427200000 000 </t>
  </si>
  <si>
    <t xml:space="preserve">000 0502 042G552430 000 </t>
  </si>
  <si>
    <t xml:space="preserve">000 0502 042G572820 000 </t>
  </si>
  <si>
    <t xml:space="preserve">000 0502 0431400000 000 </t>
  </si>
  <si>
    <t xml:space="preserve">000 0502 1372172710 000 </t>
  </si>
  <si>
    <t>Благоустройство</t>
  </si>
  <si>
    <t xml:space="preserve">000 0503 0000000000 000 </t>
  </si>
  <si>
    <t xml:space="preserve">000 0503 0000000000 521 </t>
  </si>
  <si>
    <t xml:space="preserve">000 0503 0000000000 522 </t>
  </si>
  <si>
    <t xml:space="preserve">000 0503 0000000000 523 </t>
  </si>
  <si>
    <t xml:space="preserve">000 0503 1424372340 000 </t>
  </si>
  <si>
    <t xml:space="preserve">000 0503 1424472360 000 </t>
  </si>
  <si>
    <t xml:space="preserve">000 0503 1424Б72860 000 </t>
  </si>
  <si>
    <t xml:space="preserve">000 0503 2011372800 000 </t>
  </si>
  <si>
    <t xml:space="preserve">000 0503 2011472810 000 </t>
  </si>
  <si>
    <t xml:space="preserve">000 0503 2012272480 000 </t>
  </si>
  <si>
    <t xml:space="preserve">000 0503 201F255550 000 </t>
  </si>
  <si>
    <t>Другие вопросы в области жилищно-коммунального хозяйства</t>
  </si>
  <si>
    <t xml:space="preserve">000 0505 0000000000 000 </t>
  </si>
  <si>
    <t xml:space="preserve">000 0505 0000000000 111 </t>
  </si>
  <si>
    <t xml:space="preserve">000 0505 0000000000 112 </t>
  </si>
  <si>
    <t xml:space="preserve">000 0505 0000000000 119 </t>
  </si>
  <si>
    <t xml:space="preserve">000 0505 0000000000 121 </t>
  </si>
  <si>
    <t xml:space="preserve">000 0505 0000000000 122 </t>
  </si>
  <si>
    <t xml:space="preserve">000 0505 0000000000 129 </t>
  </si>
  <si>
    <t xml:space="preserve">000 0505 0000000000 244 </t>
  </si>
  <si>
    <t xml:space="preserve">000 0505 0000000000 321 </t>
  </si>
  <si>
    <t xml:space="preserve">000 0505 0000000000 521 </t>
  </si>
  <si>
    <t xml:space="preserve">000 0505 0000000000 530 </t>
  </si>
  <si>
    <t xml:space="preserve">000 0505 0000000000 632 </t>
  </si>
  <si>
    <t xml:space="preserve">000 0505 0000000000 831 </t>
  </si>
  <si>
    <t xml:space="preserve">000 0505 0000000000 851 </t>
  </si>
  <si>
    <t xml:space="preserve">000 0505 0000000000 852 </t>
  </si>
  <si>
    <t xml:space="preserve">000 0505 0421200000 000 </t>
  </si>
  <si>
    <t xml:space="preserve">000 0505 0431182040 000 </t>
  </si>
  <si>
    <t xml:space="preserve">000 0505 0431182050 000 </t>
  </si>
  <si>
    <t xml:space="preserve">000 0505 0432373080 000 </t>
  </si>
  <si>
    <t xml:space="preserve">000 0505 0432672850 000 </t>
  </si>
  <si>
    <t xml:space="preserve">000 0505 0452300000 000 </t>
  </si>
  <si>
    <t xml:space="preserve">000 0505 0452400000 000 </t>
  </si>
  <si>
    <t>ОХРАНА ОКРУЖАЮЩЕЙ СРЕДЫ</t>
  </si>
  <si>
    <t xml:space="preserve">000 0600 0000000000 000 </t>
  </si>
  <si>
    <t xml:space="preserve">000 0600 0000000000 121 </t>
  </si>
  <si>
    <t xml:space="preserve">000 0600 0000000000 122 </t>
  </si>
  <si>
    <t xml:space="preserve">000 0600 0000000000 129 </t>
  </si>
  <si>
    <t xml:space="preserve">000 0600 0000000000 244 </t>
  </si>
  <si>
    <t xml:space="preserve">000 0600 0000000000 611 </t>
  </si>
  <si>
    <t xml:space="preserve">000 0600 0000000000 612 </t>
  </si>
  <si>
    <t xml:space="preserve">000 0600 0000000000 851 </t>
  </si>
  <si>
    <t xml:space="preserve">000 0600 0000000000 852 </t>
  </si>
  <si>
    <t>Экологический контроль</t>
  </si>
  <si>
    <t xml:space="preserve">000 0601 0000000000 000 </t>
  </si>
  <si>
    <t xml:space="preserve">000 0601 0000000000 244 </t>
  </si>
  <si>
    <t xml:space="preserve">000 0601 1421500000 000 </t>
  </si>
  <si>
    <t>Охрана объектов растительного и животного мира и среды их обитания</t>
  </si>
  <si>
    <t xml:space="preserve">000 0603 0000000000 000 </t>
  </si>
  <si>
    <t xml:space="preserve">000 0603 0000000000 121 </t>
  </si>
  <si>
    <t xml:space="preserve">000 0603 0000000000 122 </t>
  </si>
  <si>
    <t xml:space="preserve">000 0603 0000000000 129 </t>
  </si>
  <si>
    <t xml:space="preserve">000 0603 0000000000 244 </t>
  </si>
  <si>
    <t xml:space="preserve">000 0603 0000000000 611 </t>
  </si>
  <si>
    <t xml:space="preserve">000 0603 0000000000 612 </t>
  </si>
  <si>
    <t xml:space="preserve">000 0603 0000000000 851 </t>
  </si>
  <si>
    <t xml:space="preserve">000 0603 0000000000 852 </t>
  </si>
  <si>
    <t xml:space="preserve">000 0603 1413259200 000 </t>
  </si>
  <si>
    <t xml:space="preserve">000 0603 1421200000 000 </t>
  </si>
  <si>
    <t xml:space="preserve">000 0603 1422100000 000 </t>
  </si>
  <si>
    <t xml:space="preserve">000 0603 1422200000 000 </t>
  </si>
  <si>
    <t xml:space="preserve">000 0603 1423100000 000 </t>
  </si>
  <si>
    <t xml:space="preserve">000 0603 1441259700 000 </t>
  </si>
  <si>
    <t xml:space="preserve">000 0603 1441300000 000 </t>
  </si>
  <si>
    <t>Другие вопросы в области охраны окружающей среды</t>
  </si>
  <si>
    <t xml:space="preserve">000 0605 0000000000 000 </t>
  </si>
  <si>
    <t xml:space="preserve">000 0605 0000000000 244 </t>
  </si>
  <si>
    <t xml:space="preserve">000 0605 1121200000 000 </t>
  </si>
  <si>
    <t>ОБРАЗОВАНИЕ</t>
  </si>
  <si>
    <t xml:space="preserve">000 0700 0000000000 000 </t>
  </si>
  <si>
    <t xml:space="preserve">000 0700 0000000000 111 </t>
  </si>
  <si>
    <t xml:space="preserve">000 0700 0000000000 112 </t>
  </si>
  <si>
    <t xml:space="preserve">000 0700 0000000000 119 </t>
  </si>
  <si>
    <t xml:space="preserve">000 0700 0000000000 121 </t>
  </si>
  <si>
    <t xml:space="preserve">000 0700 0000000000 122 </t>
  </si>
  <si>
    <t xml:space="preserve">000 0700 0000000000 129 </t>
  </si>
  <si>
    <t xml:space="preserve">000 0700 0000000000 244 </t>
  </si>
  <si>
    <t xml:space="preserve">000 0700 0000000000 330 </t>
  </si>
  <si>
    <t xml:space="preserve">000 0700 0000000000 350 </t>
  </si>
  <si>
    <t xml:space="preserve">000 0700 0000000000 414 </t>
  </si>
  <si>
    <t xml:space="preserve">000 0700 0000000000 521 </t>
  </si>
  <si>
    <t xml:space="preserve">000 0700 0000000000 522 </t>
  </si>
  <si>
    <t xml:space="preserve">000 0700 0000000000 523 </t>
  </si>
  <si>
    <t xml:space="preserve">000 0700 0000000000 530 </t>
  </si>
  <si>
    <t xml:space="preserve">000 0700 0000000000 611 </t>
  </si>
  <si>
    <t xml:space="preserve">000 0700 0000000000 612 </t>
  </si>
  <si>
    <t xml:space="preserve">000 0700 0000000000 613 </t>
  </si>
  <si>
    <t xml:space="preserve">000 0700 0000000000 621 </t>
  </si>
  <si>
    <t xml:space="preserve">000 0700 0000000000 622 </t>
  </si>
  <si>
    <t xml:space="preserve">000 0700 0000000000 633 </t>
  </si>
  <si>
    <t xml:space="preserve">000 0700 0000000000 813 </t>
  </si>
  <si>
    <t xml:space="preserve">000 0700 0000000000 831 </t>
  </si>
  <si>
    <t xml:space="preserve">000 0700 0000000000 851 </t>
  </si>
  <si>
    <t xml:space="preserve">000 0700 0000000000 853 </t>
  </si>
  <si>
    <t>Дошкольное образование</t>
  </si>
  <si>
    <t xml:space="preserve">000 0701 0000000000 000 </t>
  </si>
  <si>
    <t xml:space="preserve">000 0701 0000000000 414 </t>
  </si>
  <si>
    <t xml:space="preserve">000 0701 0000000000 521 </t>
  </si>
  <si>
    <t xml:space="preserve">000 0701 0000000000 522 </t>
  </si>
  <si>
    <t xml:space="preserve">000 0701 0000000000 523 </t>
  </si>
  <si>
    <t xml:space="preserve">000 0701 0000000000 813 </t>
  </si>
  <si>
    <t xml:space="preserve">000 0701 021E399000 000 </t>
  </si>
  <si>
    <t xml:space="preserve">000 0701 021P251591 000 </t>
  </si>
  <si>
    <t xml:space="preserve">000 0701 021P251592 000 </t>
  </si>
  <si>
    <t xml:space="preserve">000 0701 021P252320 000 </t>
  </si>
  <si>
    <t xml:space="preserve">000 0701 021P272010 000 </t>
  </si>
  <si>
    <t xml:space="preserve">000 0701 021P272021 000 </t>
  </si>
  <si>
    <t xml:space="preserve">000 0701 021P299000 000 </t>
  </si>
  <si>
    <t xml:space="preserve">000 0701 02351R0270 000 </t>
  </si>
  <si>
    <t>Общее образование</t>
  </si>
  <si>
    <t xml:space="preserve">000 0702 0000000000 000 </t>
  </si>
  <si>
    <t xml:space="preserve">000 0702 0000000000 244 </t>
  </si>
  <si>
    <t xml:space="preserve">000 0702 0000000000 350 </t>
  </si>
  <si>
    <t xml:space="preserve">000 0702 0000000000 414 </t>
  </si>
  <si>
    <t xml:space="preserve">000 0702 0000000000 521 </t>
  </si>
  <si>
    <t xml:space="preserve">000 0702 0000000000 522 </t>
  </si>
  <si>
    <t xml:space="preserve">000 0702 0000000000 611 </t>
  </si>
  <si>
    <t xml:space="preserve">000 0702 0000000000 612 </t>
  </si>
  <si>
    <t xml:space="preserve">000 0702 0000000000 621 </t>
  </si>
  <si>
    <t xml:space="preserve">000 0702 0000000000 622 </t>
  </si>
  <si>
    <t xml:space="preserve">000 0702 0000000000 633 </t>
  </si>
  <si>
    <t xml:space="preserve">000 0702 0000000000 853 </t>
  </si>
  <si>
    <t xml:space="preserve">000 0702 0212211000 000 </t>
  </si>
  <si>
    <t xml:space="preserve">000 0702 0212213000 000 </t>
  </si>
  <si>
    <t xml:space="preserve">000 0702 0212214000 000 </t>
  </si>
  <si>
    <t xml:space="preserve">000 0702 0213472000 000 </t>
  </si>
  <si>
    <t xml:space="preserve">000 0702 021E111000 000 </t>
  </si>
  <si>
    <t xml:space="preserve">000 0702 021E151690 000 </t>
  </si>
  <si>
    <t xml:space="preserve">000 0702 021E151870 000 </t>
  </si>
  <si>
    <t xml:space="preserve">000 0702 021E155201 000 </t>
  </si>
  <si>
    <t xml:space="preserve">000 0702 021E155202 000 </t>
  </si>
  <si>
    <t xml:space="preserve">000 0702 021E172021 000 </t>
  </si>
  <si>
    <t xml:space="preserve">000 0702 021E250970 000 </t>
  </si>
  <si>
    <t xml:space="preserve">000 0702 022EА99000 000 </t>
  </si>
  <si>
    <t xml:space="preserve">000 0702 0231200000 000 </t>
  </si>
  <si>
    <t xml:space="preserve">000 0702 0235111000 000 </t>
  </si>
  <si>
    <t xml:space="preserve">000 0702 0235172021 000 </t>
  </si>
  <si>
    <t xml:space="preserve">000 0702 0235199000 000 </t>
  </si>
  <si>
    <t>Дополнительное образование детей</t>
  </si>
  <si>
    <t xml:space="preserve">000 0703 0000000000 000 </t>
  </si>
  <si>
    <t xml:space="preserve">000 0703 0000000000 521 </t>
  </si>
  <si>
    <t xml:space="preserve">000 0703 0000000000 611 </t>
  </si>
  <si>
    <t xml:space="preserve">000 0703 0000000000 612 </t>
  </si>
  <si>
    <t xml:space="preserve">000 0703 0000000000 621 </t>
  </si>
  <si>
    <t xml:space="preserve">000 0703 0000000000 622 </t>
  </si>
  <si>
    <t xml:space="preserve">000 0703 0212212000 000 </t>
  </si>
  <si>
    <t xml:space="preserve">000 0703 021E251750 000 </t>
  </si>
  <si>
    <t xml:space="preserve">000 0703 021E251890 000 </t>
  </si>
  <si>
    <t xml:space="preserve">000 0703 021E252470 000 </t>
  </si>
  <si>
    <t xml:space="preserve">000 0703 021E299000 000 </t>
  </si>
  <si>
    <t xml:space="preserve">000 0703 071A155191 000 </t>
  </si>
  <si>
    <t>Среднее профессиональное образование</t>
  </si>
  <si>
    <t xml:space="preserve">000 0704 0000000000 000 </t>
  </si>
  <si>
    <t xml:space="preserve">000 0704 0000000000 244 </t>
  </si>
  <si>
    <t xml:space="preserve">000 0704 0000000000 611 </t>
  </si>
  <si>
    <t xml:space="preserve">000 0704 0000000000 612 </t>
  </si>
  <si>
    <t xml:space="preserve">000 0704 0000000000 613 </t>
  </si>
  <si>
    <t xml:space="preserve">000 0704 0000000000 621 </t>
  </si>
  <si>
    <t xml:space="preserve">000 0704 0000000000 622 </t>
  </si>
  <si>
    <t xml:space="preserve">000 0704 0000000000 831 </t>
  </si>
  <si>
    <t xml:space="preserve">000 0704 021A299000 000 </t>
  </si>
  <si>
    <t xml:space="preserve">000 0704 0221411000 000 </t>
  </si>
  <si>
    <t xml:space="preserve">000 0704 0221412000 000 </t>
  </si>
  <si>
    <t xml:space="preserve">000 0704 0221413000 000 </t>
  </si>
  <si>
    <t xml:space="preserve">000 0704 022E699000 000 </t>
  </si>
  <si>
    <t xml:space="preserve">000 0704 0235111000 000 </t>
  </si>
  <si>
    <t xml:space="preserve">000 0704 071A155191 000 </t>
  </si>
  <si>
    <t>Профессиональная подготовка, переподготовка и повышение квалификации</t>
  </si>
  <si>
    <t xml:space="preserve">000 0705 0000000000 000 </t>
  </si>
  <si>
    <t xml:space="preserve">000 0705 0000000000 244 </t>
  </si>
  <si>
    <t xml:space="preserve">000 0705 0000000000 621 </t>
  </si>
  <si>
    <t xml:space="preserve">000 0705 022E711000 000 </t>
  </si>
  <si>
    <t xml:space="preserve">000 0705 0453200000 000 </t>
  </si>
  <si>
    <t>Высшее образование</t>
  </si>
  <si>
    <t xml:space="preserve">000 0706 0000000000 000 </t>
  </si>
  <si>
    <t xml:space="preserve">000 0706 0000000000 621 </t>
  </si>
  <si>
    <t xml:space="preserve">000 0706 0000000000 622 </t>
  </si>
  <si>
    <t xml:space="preserve">000 0706 0221411000 000 </t>
  </si>
  <si>
    <t xml:space="preserve">000 0706 0221413000 000 </t>
  </si>
  <si>
    <t>Молодежная политика</t>
  </si>
  <si>
    <t xml:space="preserve">000 0707 0000000000 000 </t>
  </si>
  <si>
    <t xml:space="preserve">000 0707 0000000000 330 </t>
  </si>
  <si>
    <t xml:space="preserve">000 0707 0000000000 521 </t>
  </si>
  <si>
    <t xml:space="preserve">000 0707 0000000000 612 </t>
  </si>
  <si>
    <t xml:space="preserve">000 0707 0000000000 621 </t>
  </si>
  <si>
    <t xml:space="preserve">000 0707 0000000000 622 </t>
  </si>
  <si>
    <t xml:space="preserve">000 0707 0212216000 000 </t>
  </si>
  <si>
    <t xml:space="preserve">000 0707 021E213000 000 </t>
  </si>
  <si>
    <t xml:space="preserve">000 0707 021E299000 000 </t>
  </si>
  <si>
    <t xml:space="preserve">000 0707 0232111000 000 </t>
  </si>
  <si>
    <t xml:space="preserve">000 0707 0232172040 000 </t>
  </si>
  <si>
    <t xml:space="preserve">000 0707 0232299000 000 </t>
  </si>
  <si>
    <t xml:space="preserve">000 0707 0234399000 000 </t>
  </si>
  <si>
    <t xml:space="preserve">000 0707 023E854120 000 </t>
  </si>
  <si>
    <t xml:space="preserve">000 0707 023E899000 000 </t>
  </si>
  <si>
    <t xml:space="preserve">000 0707 023I855270 000 </t>
  </si>
  <si>
    <t xml:space="preserve">000 0707 023I899000 000 </t>
  </si>
  <si>
    <t xml:space="preserve">000 0707 0343300000 000 </t>
  </si>
  <si>
    <t xml:space="preserve">000 0707 0344713000 000 </t>
  </si>
  <si>
    <t xml:space="preserve">000 0707 0621300000 000 </t>
  </si>
  <si>
    <t xml:space="preserve">000 0707 0621400000 000 </t>
  </si>
  <si>
    <t>Другие вопросы в области образования</t>
  </si>
  <si>
    <t xml:space="preserve">000 0709 0000000000 000 </t>
  </si>
  <si>
    <t xml:space="preserve">000 0709 0000000000 111 </t>
  </si>
  <si>
    <t xml:space="preserve">000 0709 0000000000 112 </t>
  </si>
  <si>
    <t xml:space="preserve">000 0709 0000000000 119 </t>
  </si>
  <si>
    <t xml:space="preserve">000 0709 0000000000 121 </t>
  </si>
  <si>
    <t xml:space="preserve">000 0709 0000000000 122 </t>
  </si>
  <si>
    <t xml:space="preserve">000 0709 0000000000 129 </t>
  </si>
  <si>
    <t xml:space="preserve">000 0709 0000000000 244 </t>
  </si>
  <si>
    <t xml:space="preserve">000 0709 0000000000 330 </t>
  </si>
  <si>
    <t xml:space="preserve">000 0709 0000000000 521 </t>
  </si>
  <si>
    <t xml:space="preserve">000 0709 0000000000 530 </t>
  </si>
  <si>
    <t xml:space="preserve">000 0709 0000000000 611 </t>
  </si>
  <si>
    <t xml:space="preserve">000 0709 0000000000 612 </t>
  </si>
  <si>
    <t xml:space="preserve">000 0709 0000000000 621 </t>
  </si>
  <si>
    <t xml:space="preserve">000 0709 0000000000 622 </t>
  </si>
  <si>
    <t xml:space="preserve">000 0709 0000000000 831 </t>
  </si>
  <si>
    <t xml:space="preserve">000 0709 0000000000 851 </t>
  </si>
  <si>
    <t xml:space="preserve">000 0709 0000000000 853 </t>
  </si>
  <si>
    <t xml:space="preserve">000 0709 0212111000 000 </t>
  </si>
  <si>
    <t xml:space="preserve">000 0709 0212199000 000 </t>
  </si>
  <si>
    <t xml:space="preserve">000 0709 0212216000 000 </t>
  </si>
  <si>
    <t xml:space="preserve">000 0709 0212272700 000 </t>
  </si>
  <si>
    <t xml:space="preserve">000 0709 0212273010 000 </t>
  </si>
  <si>
    <t xml:space="preserve">000 0709 0212299000 000 </t>
  </si>
  <si>
    <t xml:space="preserve">000 0709 0213599000 000 </t>
  </si>
  <si>
    <t xml:space="preserve">000 0709 02135R5380 000 </t>
  </si>
  <si>
    <t xml:space="preserve">000 0709 021A213000 000 </t>
  </si>
  <si>
    <t xml:space="preserve">000 0709 021E199000 000 </t>
  </si>
  <si>
    <t xml:space="preserve">000 0709 021E211000 000 </t>
  </si>
  <si>
    <t xml:space="preserve">000 0709 021E212000 000 </t>
  </si>
  <si>
    <t xml:space="preserve">000 0709 021E250970 000 </t>
  </si>
  <si>
    <t xml:space="preserve">000 0709 021E299000 000 </t>
  </si>
  <si>
    <t xml:space="preserve">000 0709 0221411000 000 </t>
  </si>
  <si>
    <t xml:space="preserve">000 0709 0222399000 000 </t>
  </si>
  <si>
    <t xml:space="preserve">000 0709 02223R0270 000 </t>
  </si>
  <si>
    <t xml:space="preserve">000 0709 022E599000 000 </t>
  </si>
  <si>
    <t xml:space="preserve">000 0709 022E699000 000 </t>
  </si>
  <si>
    <t xml:space="preserve">000 0709 022EА11000 000 </t>
  </si>
  <si>
    <t xml:space="preserve">000 0709 022EА99000 000 </t>
  </si>
  <si>
    <t xml:space="preserve">000 0709 0234399000 000 </t>
  </si>
  <si>
    <t xml:space="preserve">000 0709 02343R5160 000 </t>
  </si>
  <si>
    <t xml:space="preserve">000 0709 0235111000 000 </t>
  </si>
  <si>
    <t xml:space="preserve">000 0709 0235172010 000 </t>
  </si>
  <si>
    <t xml:space="preserve">000 0709 0235172020 000 </t>
  </si>
  <si>
    <t xml:space="preserve">000 0709 023E452100 000 </t>
  </si>
  <si>
    <t xml:space="preserve">000 0709 023E452190 000 </t>
  </si>
  <si>
    <t xml:space="preserve">000 0709 023E499000 000 </t>
  </si>
  <si>
    <t xml:space="preserve">000 0709 0241159900 000 </t>
  </si>
  <si>
    <t xml:space="preserve">000 0709 0241182040 000 </t>
  </si>
  <si>
    <t xml:space="preserve">000 0709 0241182050 000 </t>
  </si>
  <si>
    <t xml:space="preserve">000 0709 0241200000 000 </t>
  </si>
  <si>
    <t xml:space="preserve">000 0709 0343100000 000 </t>
  </si>
  <si>
    <t xml:space="preserve">000 0709 0441400000 000 </t>
  </si>
  <si>
    <t xml:space="preserve">000 0709 0622100000 000 </t>
  </si>
  <si>
    <t xml:space="preserve">000 0709 0943599000 000 </t>
  </si>
  <si>
    <t xml:space="preserve">000 0709 09435R0660 000 </t>
  </si>
  <si>
    <t xml:space="preserve">000 0709 0943900000 000 </t>
  </si>
  <si>
    <t xml:space="preserve">000 0709 0951100000 000 </t>
  </si>
  <si>
    <t xml:space="preserve">000 0709 096I599000 000 </t>
  </si>
  <si>
    <t xml:space="preserve">000 0709 1242200000 000 </t>
  </si>
  <si>
    <t xml:space="preserve">000 0709 1242400000 000 </t>
  </si>
  <si>
    <t xml:space="preserve">000 0709 1812700000 000 </t>
  </si>
  <si>
    <t xml:space="preserve">000 0709 9900092700 000 </t>
  </si>
  <si>
    <t>КУЛЬТУРА, КИНЕМАТОГРАФИЯ</t>
  </si>
  <si>
    <t xml:space="preserve">000 0800 0000000000 000 </t>
  </si>
  <si>
    <t xml:space="preserve">000 0800 0000000000 111 </t>
  </si>
  <si>
    <t xml:space="preserve">000 0800 0000000000 112 </t>
  </si>
  <si>
    <t xml:space="preserve">000 0800 0000000000 119 </t>
  </si>
  <si>
    <t xml:space="preserve">000 0800 0000000000 121 </t>
  </si>
  <si>
    <t xml:space="preserve">000 0800 0000000000 122 </t>
  </si>
  <si>
    <t xml:space="preserve">000 0800 0000000000 129 </t>
  </si>
  <si>
    <t xml:space="preserve">000 0800 0000000000 243 </t>
  </si>
  <si>
    <t xml:space="preserve">000 0800 0000000000 244 </t>
  </si>
  <si>
    <t xml:space="preserve">000 0800 0000000000 330 </t>
  </si>
  <si>
    <t xml:space="preserve">000 0800 0000000000 414 </t>
  </si>
  <si>
    <t xml:space="preserve">000 0800 0000000000 521 </t>
  </si>
  <si>
    <t xml:space="preserve">000 0800 0000000000 522 </t>
  </si>
  <si>
    <t xml:space="preserve">000 0800 0000000000 540 </t>
  </si>
  <si>
    <t xml:space="preserve">000 0800 0000000000 611 </t>
  </si>
  <si>
    <t xml:space="preserve">000 0800 0000000000 612 </t>
  </si>
  <si>
    <t xml:space="preserve">000 0800 0000000000 613 </t>
  </si>
  <si>
    <t xml:space="preserve">000 0800 0000000000 621 </t>
  </si>
  <si>
    <t xml:space="preserve">000 0800 0000000000 622 </t>
  </si>
  <si>
    <t>Гранты в форме субсидии автономным учреждениям</t>
  </si>
  <si>
    <t xml:space="preserve">000 0800 0000000000 623 </t>
  </si>
  <si>
    <t xml:space="preserve">000 0800 0000000000 633 </t>
  </si>
  <si>
    <t xml:space="preserve">000 0800 0000000000 831 </t>
  </si>
  <si>
    <t xml:space="preserve">000 0800 0000000000 851 </t>
  </si>
  <si>
    <t>Культура</t>
  </si>
  <si>
    <t xml:space="preserve">000 0801 0000000000 000 </t>
  </si>
  <si>
    <t xml:space="preserve">000 0801 0000000000 330 </t>
  </si>
  <si>
    <t xml:space="preserve">000 0801 0000000000 414 </t>
  </si>
  <si>
    <t xml:space="preserve">000 0801 0000000000 521 </t>
  </si>
  <si>
    <t xml:space="preserve">000 0801 0000000000 522 </t>
  </si>
  <si>
    <t xml:space="preserve">000 0801 0000000000 540 </t>
  </si>
  <si>
    <t xml:space="preserve">000 0801 0000000000 611 </t>
  </si>
  <si>
    <t xml:space="preserve">000 0801 0000000000 612 </t>
  </si>
  <si>
    <t xml:space="preserve">000 0801 0000000000 613 </t>
  </si>
  <si>
    <t xml:space="preserve">000 0801 0000000000 621 </t>
  </si>
  <si>
    <t xml:space="preserve">000 0801 0000000000 622 </t>
  </si>
  <si>
    <t xml:space="preserve">000 0801 0000000000 623 </t>
  </si>
  <si>
    <t xml:space="preserve">000 0801 0000000000 633 </t>
  </si>
  <si>
    <t xml:space="preserve">000 0801 0711100000 000 </t>
  </si>
  <si>
    <t xml:space="preserve">000 0801 0711311000 000 </t>
  </si>
  <si>
    <t xml:space="preserve">000 0801 0711372150 000 </t>
  </si>
  <si>
    <t xml:space="preserve">000 0801 0711372460 000 </t>
  </si>
  <si>
    <t xml:space="preserve">000 0801 07113R4670 000 </t>
  </si>
  <si>
    <t xml:space="preserve">000 0801 07113R5090 000 </t>
  </si>
  <si>
    <t xml:space="preserve">000 0801 07113R5190 000 </t>
  </si>
  <si>
    <t xml:space="preserve">000 0801 0713111000 000 </t>
  </si>
  <si>
    <t xml:space="preserve">000 0801 07131R5190 000 </t>
  </si>
  <si>
    <t xml:space="preserve">000 0801 0713211000 000 </t>
  </si>
  <si>
    <t xml:space="preserve">000 0801 07132R5090 000 </t>
  </si>
  <si>
    <t xml:space="preserve">000 0801 0713400000 000 </t>
  </si>
  <si>
    <t xml:space="preserve">000 0801 071A154540 000 </t>
  </si>
  <si>
    <t xml:space="preserve">000 0801 071A155192 000 </t>
  </si>
  <si>
    <t xml:space="preserve">000 0801 071A299000 000 </t>
  </si>
  <si>
    <t xml:space="preserve">000 0801 071A354530 000 </t>
  </si>
  <si>
    <t xml:space="preserve">000 0801 0721111000 000 </t>
  </si>
  <si>
    <t xml:space="preserve">000 0801 0721112000 000 </t>
  </si>
  <si>
    <t xml:space="preserve">000 0801 07211R4660 000 </t>
  </si>
  <si>
    <t xml:space="preserve">000 0801 07211R5170 000 </t>
  </si>
  <si>
    <t xml:space="preserve">000 0801 0722199000 000 </t>
  </si>
  <si>
    <t xml:space="preserve">000 0801 07223R5190 000 </t>
  </si>
  <si>
    <t xml:space="preserve">000 0801 072A211000 000 </t>
  </si>
  <si>
    <t xml:space="preserve">000 0801 072A212000 000 </t>
  </si>
  <si>
    <t xml:space="preserve">000 0801 072A213000 000 </t>
  </si>
  <si>
    <t xml:space="preserve">000 0801 072A214000 000 </t>
  </si>
  <si>
    <t xml:space="preserve">000 0801 072A215000 000 </t>
  </si>
  <si>
    <t xml:space="preserve">000 0801 072A216000 000 </t>
  </si>
  <si>
    <t xml:space="preserve">000 0801 072A217000 000 </t>
  </si>
  <si>
    <t xml:space="preserve">000 0801 072A218000 000 </t>
  </si>
  <si>
    <t xml:space="preserve">000 0801 0731100000 000 </t>
  </si>
  <si>
    <t xml:space="preserve">000 0801 0731472690 000 </t>
  </si>
  <si>
    <t xml:space="preserve">000 0801 0741300000 000 </t>
  </si>
  <si>
    <t xml:space="preserve">000 0801 0751300000 000 </t>
  </si>
  <si>
    <t xml:space="preserve">000 0801 0752300000 000 </t>
  </si>
  <si>
    <t xml:space="preserve">000 0801 075A299000 000 </t>
  </si>
  <si>
    <t>Другие вопросы в области культуры, кинематографии</t>
  </si>
  <si>
    <t xml:space="preserve">000 0804 0000000000 000 </t>
  </si>
  <si>
    <t xml:space="preserve">000 0804 0000000000 111 </t>
  </si>
  <si>
    <t xml:space="preserve">000 0804 0000000000 112 </t>
  </si>
  <si>
    <t xml:space="preserve">000 0804 0000000000 119 </t>
  </si>
  <si>
    <t xml:space="preserve">000 0804 0000000000 121 </t>
  </si>
  <si>
    <t xml:space="preserve">000 0804 0000000000 122 </t>
  </si>
  <si>
    <t xml:space="preserve">000 0804 0000000000 129 </t>
  </si>
  <si>
    <t xml:space="preserve">000 0804 0000000000 243 </t>
  </si>
  <si>
    <t xml:space="preserve">000 0804 0000000000 244 </t>
  </si>
  <si>
    <t xml:space="preserve">000 0804 0000000000 330 </t>
  </si>
  <si>
    <t xml:space="preserve">000 0804 0000000000 521 </t>
  </si>
  <si>
    <t xml:space="preserve">000 0804 0000000000 621 </t>
  </si>
  <si>
    <t xml:space="preserve">000 0804 0000000000 622 </t>
  </si>
  <si>
    <t xml:space="preserve">000 0804 0000000000 633 </t>
  </si>
  <si>
    <t xml:space="preserve">000 0804 0000000000 831 </t>
  </si>
  <si>
    <t xml:space="preserve">000 0804 0000000000 851 </t>
  </si>
  <si>
    <t xml:space="preserve">000 0804 0341113000 000 </t>
  </si>
  <si>
    <t xml:space="preserve">000 0804 03411R5160 000 </t>
  </si>
  <si>
    <t xml:space="preserve">000 0804 0344713000 000 </t>
  </si>
  <si>
    <t xml:space="preserve">000 0804 0711311000 000 </t>
  </si>
  <si>
    <t xml:space="preserve">000 0804 0722299000 000 </t>
  </si>
  <si>
    <t xml:space="preserve">000 0804 07222R5160 000 </t>
  </si>
  <si>
    <t xml:space="preserve">000 0804 0722472570 000 </t>
  </si>
  <si>
    <t xml:space="preserve">000 0804 0724100000 000 </t>
  </si>
  <si>
    <t xml:space="preserve">000 0804 0731100000 000 </t>
  </si>
  <si>
    <t xml:space="preserve">000 0804 0731259500 000 </t>
  </si>
  <si>
    <t xml:space="preserve">000 0804 0731282040 000 </t>
  </si>
  <si>
    <t xml:space="preserve">000 0804 0731282050 000 </t>
  </si>
  <si>
    <t xml:space="preserve">000 0804 0751100000 000 </t>
  </si>
  <si>
    <t xml:space="preserve">000 0804 0751200000 000 </t>
  </si>
  <si>
    <t xml:space="preserve">000 0804 0751300000 000 </t>
  </si>
  <si>
    <t xml:space="preserve">000 0804 0751400000 000 </t>
  </si>
  <si>
    <t xml:space="preserve">000 0804 0751500000 000 </t>
  </si>
  <si>
    <t xml:space="preserve">000 0804 0752199000 000 </t>
  </si>
  <si>
    <t xml:space="preserve">000 0804 07521R5160 000 </t>
  </si>
  <si>
    <t xml:space="preserve">000 0804 0752299000 000 </t>
  </si>
  <si>
    <t xml:space="preserve">000 0804 9900092590 000 </t>
  </si>
  <si>
    <t>ЗДРАВООХРАНЕНИЕ</t>
  </si>
  <si>
    <t xml:space="preserve">000 0900 0000000000 000 </t>
  </si>
  <si>
    <t xml:space="preserve">000 0900 0000000000 111 </t>
  </si>
  <si>
    <t xml:space="preserve">000 0900 0000000000 112 </t>
  </si>
  <si>
    <t xml:space="preserve">000 0900 0000000000 119 </t>
  </si>
  <si>
    <t xml:space="preserve">000 0900 0000000000 121 </t>
  </si>
  <si>
    <t xml:space="preserve">000 0900 0000000000 122 </t>
  </si>
  <si>
    <t xml:space="preserve">000 0900 0000000000 129 </t>
  </si>
  <si>
    <t xml:space="preserve">000 0900 0000000000 244 </t>
  </si>
  <si>
    <t xml:space="preserve">000 0900 0000000000 321 </t>
  </si>
  <si>
    <t xml:space="preserve">000 0900 0000000000 323 </t>
  </si>
  <si>
    <t xml:space="preserve">000 0900 0000000000 330 </t>
  </si>
  <si>
    <t xml:space="preserve">000 0900 0000000000 412 </t>
  </si>
  <si>
    <t xml:space="preserve">000 0900 0000000000 414 </t>
  </si>
  <si>
    <t>Межбюджетные трансферты бюджетам территориальных фондов обязательного медицинского страхования</t>
  </si>
  <si>
    <t xml:space="preserve">000 0900 0000000000 580 </t>
  </si>
  <si>
    <t xml:space="preserve">000 0900 0000000000 611 </t>
  </si>
  <si>
    <t xml:space="preserve">000 0900 0000000000 612 </t>
  </si>
  <si>
    <t xml:space="preserve">000 0900 0000000000 621 </t>
  </si>
  <si>
    <t xml:space="preserve">000 0900 0000000000 622 </t>
  </si>
  <si>
    <t xml:space="preserve">000 0900 0000000000 633 </t>
  </si>
  <si>
    <t xml:space="preserve">000 0900 0000000000 831 </t>
  </si>
  <si>
    <t xml:space="preserve">000 0900 0000000000 851 </t>
  </si>
  <si>
    <t xml:space="preserve">000 0900 0000000000 852 </t>
  </si>
  <si>
    <t xml:space="preserve">000 0900 0000000000 853 </t>
  </si>
  <si>
    <t>Стационарная медицинская помощь</t>
  </si>
  <si>
    <t xml:space="preserve">000 0901 0000000000 000 </t>
  </si>
  <si>
    <t xml:space="preserve">000 0901 0000000000 414 </t>
  </si>
  <si>
    <t xml:space="preserve">000 0901 0000000000 611 </t>
  </si>
  <si>
    <t xml:space="preserve">000 0901 0000000000 612 </t>
  </si>
  <si>
    <t xml:space="preserve">000 0901 0000000000 621 </t>
  </si>
  <si>
    <t xml:space="preserve">000 0901 0111699000 000 </t>
  </si>
  <si>
    <t xml:space="preserve">000 0901 0111799000 000 </t>
  </si>
  <si>
    <t xml:space="preserve">000 0901 01211R2020 000 </t>
  </si>
  <si>
    <t xml:space="preserve">000 0901 0121299000 000 </t>
  </si>
  <si>
    <t xml:space="preserve">000 0901 0122599000 000 </t>
  </si>
  <si>
    <t xml:space="preserve">000 0901 01225R1110 000 </t>
  </si>
  <si>
    <t xml:space="preserve">000 0901 0123200000 000 </t>
  </si>
  <si>
    <t xml:space="preserve">000 0901 0124299000 000 </t>
  </si>
  <si>
    <t xml:space="preserve">000 0901 0126199000 000 </t>
  </si>
  <si>
    <t xml:space="preserve">000 0901 0129154220 000 </t>
  </si>
  <si>
    <t xml:space="preserve">000 0901 0129199000 000 </t>
  </si>
  <si>
    <t xml:space="preserve">000 0901 0129299000 000 </t>
  </si>
  <si>
    <t xml:space="preserve">000 0901 012Б199000 000 </t>
  </si>
  <si>
    <t xml:space="preserve">000 0901 012Б1R4020 000 </t>
  </si>
  <si>
    <t xml:space="preserve">000 0901 0131199000 000 </t>
  </si>
  <si>
    <t xml:space="preserve">000 0901 0134511000 000 </t>
  </si>
  <si>
    <t xml:space="preserve">000 0901 0134599000 000 </t>
  </si>
  <si>
    <t xml:space="preserve">000 0901 0136100000 000 </t>
  </si>
  <si>
    <t xml:space="preserve">000 0901 0151100000 000 </t>
  </si>
  <si>
    <t xml:space="preserve">000 0901 0151200000 000 </t>
  </si>
  <si>
    <t xml:space="preserve">000 0901 0152100000 000 </t>
  </si>
  <si>
    <t>Амбулаторная помощь</t>
  </si>
  <si>
    <t xml:space="preserve">000 0902 0000000000 000 </t>
  </si>
  <si>
    <t xml:space="preserve">000 0902 0000000000 414 </t>
  </si>
  <si>
    <t xml:space="preserve">000 0902 0000000000 611 </t>
  </si>
  <si>
    <t xml:space="preserve">000 0902 0000000000 612 </t>
  </si>
  <si>
    <t xml:space="preserve">000 0902 0000000000 621 </t>
  </si>
  <si>
    <t xml:space="preserve">000 0902 0000000000 633 </t>
  </si>
  <si>
    <t xml:space="preserve">000 0902 0111400000 000 </t>
  </si>
  <si>
    <t xml:space="preserve">000 0902 0111699000 000 </t>
  </si>
  <si>
    <t xml:space="preserve">000 0902 0111799000 000 </t>
  </si>
  <si>
    <t xml:space="preserve">000 0902 011N113000 000 </t>
  </si>
  <si>
    <t xml:space="preserve">000 0902 011P499000 000 </t>
  </si>
  <si>
    <t xml:space="preserve">000 0902 0121299000 000 </t>
  </si>
  <si>
    <t xml:space="preserve">000 0902 0122399000 000 </t>
  </si>
  <si>
    <t xml:space="preserve">000 0902 0123200000 000 </t>
  </si>
  <si>
    <t xml:space="preserve">000 0902 0124299000 000 </t>
  </si>
  <si>
    <t xml:space="preserve">000 0902 0129154220 000 </t>
  </si>
  <si>
    <t xml:space="preserve">000 0902 0129199000 000 </t>
  </si>
  <si>
    <t xml:space="preserve">000 0902 012N311000 000 </t>
  </si>
  <si>
    <t xml:space="preserve">000 0902 0131199000 000 </t>
  </si>
  <si>
    <t xml:space="preserve">000 0902 0134599000 000 </t>
  </si>
  <si>
    <t xml:space="preserve">000 0902 0136200000 000 </t>
  </si>
  <si>
    <t xml:space="preserve">000 0902 013N451700 000 </t>
  </si>
  <si>
    <t xml:space="preserve">000 0902 023E899000 000 </t>
  </si>
  <si>
    <t>Медицинская помощь в дневных стационарах всех типов</t>
  </si>
  <si>
    <t xml:space="preserve">000 0903 0000000000 000 </t>
  </si>
  <si>
    <t xml:space="preserve">000 0903 0000000000 611 </t>
  </si>
  <si>
    <t xml:space="preserve">000 0903 0111699000 000 </t>
  </si>
  <si>
    <t xml:space="preserve">000 0903 0121299000 000 </t>
  </si>
  <si>
    <t xml:space="preserve">000 0903 0123200000 000 </t>
  </si>
  <si>
    <t xml:space="preserve">000 0903 0124299000 000 </t>
  </si>
  <si>
    <t>Скорая медицинская помощь</t>
  </si>
  <si>
    <t xml:space="preserve">000 0904 0000000000 000 </t>
  </si>
  <si>
    <t xml:space="preserve">000 0904 0000000000 611 </t>
  </si>
  <si>
    <t xml:space="preserve">000 0904 0000000000 612 </t>
  </si>
  <si>
    <t xml:space="preserve">000 0904 0127154220 000 </t>
  </si>
  <si>
    <t xml:space="preserve">000 0904 0127199000 000 </t>
  </si>
  <si>
    <t xml:space="preserve">000 0904 0127200000 000 </t>
  </si>
  <si>
    <t xml:space="preserve">000 0904 012N155540 000 </t>
  </si>
  <si>
    <t xml:space="preserve">000 0904 0134599000 000 </t>
  </si>
  <si>
    <t>Санаторно-оздоровительная помощь</t>
  </si>
  <si>
    <t xml:space="preserve">000 0905 0000000000 000 </t>
  </si>
  <si>
    <t xml:space="preserve">000 0905 0000000000 414 </t>
  </si>
  <si>
    <t xml:space="preserve">000 0905 0000000000 611 </t>
  </si>
  <si>
    <t xml:space="preserve">000 0905 0000000000 621 </t>
  </si>
  <si>
    <t xml:space="preserve">000 0905 0000000000 622 </t>
  </si>
  <si>
    <t xml:space="preserve">000 0905 0121299000 000 </t>
  </si>
  <si>
    <t xml:space="preserve">000 0905 0142100000 000 </t>
  </si>
  <si>
    <t xml:space="preserve">000 0905 0142200000 000 </t>
  </si>
  <si>
    <t xml:space="preserve">000 0905 0142400000 000 </t>
  </si>
  <si>
    <t>Заготовка, переработка, хранение и обеспечение безопасности донорской крови и ее компонентов</t>
  </si>
  <si>
    <t xml:space="preserve">000 0906 0000000000 000 </t>
  </si>
  <si>
    <t xml:space="preserve">000 0906 0000000000 611 </t>
  </si>
  <si>
    <t xml:space="preserve">000 0906 0111699000 000 </t>
  </si>
  <si>
    <t xml:space="preserve">000 0906 012В100000 000 </t>
  </si>
  <si>
    <t>Другие вопросы в области здравоохранения</t>
  </si>
  <si>
    <t xml:space="preserve">000 0909 0000000000 000 </t>
  </si>
  <si>
    <t xml:space="preserve">000 0909 0000000000 111 </t>
  </si>
  <si>
    <t xml:space="preserve">000 0909 0000000000 112 </t>
  </si>
  <si>
    <t xml:space="preserve">000 0909 0000000000 119 </t>
  </si>
  <si>
    <t xml:space="preserve">000 0909 0000000000 121 </t>
  </si>
  <si>
    <t xml:space="preserve">000 0909 0000000000 122 </t>
  </si>
  <si>
    <t xml:space="preserve">000 0909 0000000000 129 </t>
  </si>
  <si>
    <t xml:space="preserve">000 0909 0000000000 244 </t>
  </si>
  <si>
    <t xml:space="preserve">000 0909 0000000000 321 </t>
  </si>
  <si>
    <t xml:space="preserve">000 0909 0000000000 323 </t>
  </si>
  <si>
    <t xml:space="preserve">000 0909 0000000000 330 </t>
  </si>
  <si>
    <t xml:space="preserve">000 0909 0000000000 412 </t>
  </si>
  <si>
    <t xml:space="preserve">000 0909 0000000000 580 </t>
  </si>
  <si>
    <t xml:space="preserve">000 0909 0000000000 611 </t>
  </si>
  <si>
    <t xml:space="preserve">000 0909 0000000000 612 </t>
  </si>
  <si>
    <t xml:space="preserve">000 0909 0000000000 622 </t>
  </si>
  <si>
    <t xml:space="preserve">000 0909 0000000000 831 </t>
  </si>
  <si>
    <t xml:space="preserve">000 0909 0000000000 851 </t>
  </si>
  <si>
    <t xml:space="preserve">000 0909 0000000000 852 </t>
  </si>
  <si>
    <t xml:space="preserve">000 0909 0000000000 853 </t>
  </si>
  <si>
    <t xml:space="preserve">000 0909 0111300000 000 </t>
  </si>
  <si>
    <t xml:space="preserve">000 0909 0111699000 000 </t>
  </si>
  <si>
    <t xml:space="preserve">000 0909 0111799000 000 </t>
  </si>
  <si>
    <t xml:space="preserve">000 0909 0115112000 000 </t>
  </si>
  <si>
    <t xml:space="preserve">000 0909 01151R2010 000 </t>
  </si>
  <si>
    <t xml:space="preserve">000 0909 0115252160 000 </t>
  </si>
  <si>
    <t xml:space="preserve">000 0909 011P354680 000 </t>
  </si>
  <si>
    <t xml:space="preserve">000 0909 01221R2020 000 </t>
  </si>
  <si>
    <t xml:space="preserve">000 0909 0122299000 000 </t>
  </si>
  <si>
    <t xml:space="preserve">000 0909 0122399000 000 </t>
  </si>
  <si>
    <t xml:space="preserve">000 0909 01223R2020 000 </t>
  </si>
  <si>
    <t xml:space="preserve">000 0909 0123200000 000 </t>
  </si>
  <si>
    <t xml:space="preserve">000 0909 0124299000 000 </t>
  </si>
  <si>
    <t xml:space="preserve">000 0909 0127199000 000 </t>
  </si>
  <si>
    <t xml:space="preserve">000 0909 0129199000 000 </t>
  </si>
  <si>
    <t xml:space="preserve">000 0909 012N211000 000 </t>
  </si>
  <si>
    <t xml:space="preserve">000 0909 012N251920 000 </t>
  </si>
  <si>
    <t xml:space="preserve">000 0909 012N351900 000 </t>
  </si>
  <si>
    <t xml:space="preserve">000 0909 012Б199000 000 </t>
  </si>
  <si>
    <t xml:space="preserve">000 0909 012Б200000 000 </t>
  </si>
  <si>
    <t xml:space="preserve">000 0909 0131199000 000 </t>
  </si>
  <si>
    <t xml:space="preserve">000 0909 0134200000 000 </t>
  </si>
  <si>
    <t xml:space="preserve">000 0909 0134599000 000 </t>
  </si>
  <si>
    <t xml:space="preserve">000 0909 013N451700 000 </t>
  </si>
  <si>
    <t xml:space="preserve">000 0909 0142100000 000 </t>
  </si>
  <si>
    <t xml:space="preserve">000 0909 0142400000 000 </t>
  </si>
  <si>
    <t xml:space="preserve">000 0909 0162600000 000 </t>
  </si>
  <si>
    <t xml:space="preserve">000 0909 0162700000 000 </t>
  </si>
  <si>
    <t xml:space="preserve">000 0909 016N511000 000 </t>
  </si>
  <si>
    <t xml:space="preserve">000 0909 016N512000 000 </t>
  </si>
  <si>
    <t xml:space="preserve">000 0909 016N513000 000 </t>
  </si>
  <si>
    <t xml:space="preserve">000 0909 016N516000 000 </t>
  </si>
  <si>
    <t xml:space="preserve">000 0909 016N517000 000 </t>
  </si>
  <si>
    <t xml:space="preserve">000 0909 0181159800 000 </t>
  </si>
  <si>
    <t xml:space="preserve">000 0909 0181182040 000 </t>
  </si>
  <si>
    <t xml:space="preserve">000 0909 0181182050 000 </t>
  </si>
  <si>
    <t xml:space="preserve">000 0909 0181256780 000 </t>
  </si>
  <si>
    <t xml:space="preserve">000 0909 0181299000 000 </t>
  </si>
  <si>
    <t xml:space="preserve">000 0909 01812R2010 000 </t>
  </si>
  <si>
    <t xml:space="preserve">000 0909 01812R6740 000 </t>
  </si>
  <si>
    <t xml:space="preserve">000 0909 0181300000 000 </t>
  </si>
  <si>
    <t xml:space="preserve">000 0909 0182278010 000 </t>
  </si>
  <si>
    <t xml:space="preserve">000 0909 0182278020 000 </t>
  </si>
  <si>
    <t xml:space="preserve">000 0909 0182278030 000 </t>
  </si>
  <si>
    <t xml:space="preserve">000 0909 018N711000 000 </t>
  </si>
  <si>
    <t xml:space="preserve">000 0909 018N751140 000 </t>
  </si>
  <si>
    <t>СОЦИАЛЬНАЯ ПОЛИТИКА</t>
  </si>
  <si>
    <t xml:space="preserve">000 1000 0000000000 000 </t>
  </si>
  <si>
    <t xml:space="preserve">000 1000 0000000000 111 </t>
  </si>
  <si>
    <t xml:space="preserve">000 1000 0000000000 112 </t>
  </si>
  <si>
    <t xml:space="preserve">000 1000 0000000000 119 </t>
  </si>
  <si>
    <t xml:space="preserve">000 1000 0000000000 121 </t>
  </si>
  <si>
    <t xml:space="preserve">000 1000 0000000000 122 </t>
  </si>
  <si>
    <t xml:space="preserve">000 1000 0000000000 129 </t>
  </si>
  <si>
    <t xml:space="preserve">000 1000 0000000000 244 </t>
  </si>
  <si>
    <t>Пособия, компенсации, меры социальной поддержки по публичным нормативным обязательствам</t>
  </si>
  <si>
    <t xml:space="preserve">000 1000 0000000000 313 </t>
  </si>
  <si>
    <t xml:space="preserve">000 1000 0000000000 321 </t>
  </si>
  <si>
    <t>Субсидии гражданам на приобретение жилья</t>
  </si>
  <si>
    <t xml:space="preserve">000 1000 0000000000 322 </t>
  </si>
  <si>
    <t xml:space="preserve">000 1000 0000000000 323 </t>
  </si>
  <si>
    <t>Страховые взносы на обязательное медицинское страхование неработающего населения</t>
  </si>
  <si>
    <t xml:space="preserve">000 1000 0000000000 324 </t>
  </si>
  <si>
    <t xml:space="preserve">000 1000 0000000000 330 </t>
  </si>
  <si>
    <t>Стипендии</t>
  </si>
  <si>
    <t xml:space="preserve">000 1000 0000000000 340 </t>
  </si>
  <si>
    <t xml:space="preserve">000 1000 0000000000 360 </t>
  </si>
  <si>
    <t xml:space="preserve">000 1000 0000000000 414 </t>
  </si>
  <si>
    <t xml:space="preserve">000 1000 0000000000 521 </t>
  </si>
  <si>
    <t xml:space="preserve">000 1000 0000000000 530 </t>
  </si>
  <si>
    <t>Межбюджетные трансферты бюджету Пенсионного фонда Российской Федерации</t>
  </si>
  <si>
    <t xml:space="preserve">000 1000 0000000000 570 </t>
  </si>
  <si>
    <t xml:space="preserve">000 1000 0000000000 611 </t>
  </si>
  <si>
    <t xml:space="preserve">000 1000 0000000000 612 </t>
  </si>
  <si>
    <t xml:space="preserve">000 1000 0000000000 622 </t>
  </si>
  <si>
    <t xml:space="preserve">000 1000 0000000000 633 </t>
  </si>
  <si>
    <t xml:space="preserve">000 1000 0000000000 811 </t>
  </si>
  <si>
    <t xml:space="preserve">000 1000 0000000000 831 </t>
  </si>
  <si>
    <t xml:space="preserve">000 1000 0000000000 851 </t>
  </si>
  <si>
    <t xml:space="preserve">000 1000 0000000000 852 </t>
  </si>
  <si>
    <t xml:space="preserve">000 1000 0000000000 853 </t>
  </si>
  <si>
    <t>Пенсионное обеспечение</t>
  </si>
  <si>
    <t xml:space="preserve">000 1001 0000000000 000 </t>
  </si>
  <si>
    <t xml:space="preserve">000 1001 0000000000 244 </t>
  </si>
  <si>
    <t xml:space="preserve">000 1001 0000000000 321 </t>
  </si>
  <si>
    <t xml:space="preserve">000 1001 0000000000 570 </t>
  </si>
  <si>
    <t xml:space="preserve">000 1001 0311113000 000 </t>
  </si>
  <si>
    <t xml:space="preserve">000 1001 0512152900 000 </t>
  </si>
  <si>
    <t xml:space="preserve">000 1001 9900000510 000 </t>
  </si>
  <si>
    <t>Социальное обслуживание населения</t>
  </si>
  <si>
    <t xml:space="preserve">000 1002 0000000000 000 </t>
  </si>
  <si>
    <t xml:space="preserve">000 1002 0000000000 414 </t>
  </si>
  <si>
    <t xml:space="preserve">000 1002 0000000000 611 </t>
  </si>
  <si>
    <t xml:space="preserve">000 1002 0000000000 612 </t>
  </si>
  <si>
    <t xml:space="preserve">000 1002 0000000000 633 </t>
  </si>
  <si>
    <t xml:space="preserve">000 1002 0231100000 000 </t>
  </si>
  <si>
    <t xml:space="preserve">000 1002 0311152200 000 </t>
  </si>
  <si>
    <t xml:space="preserve">000 1002 0311152500 000 </t>
  </si>
  <si>
    <t xml:space="preserve">000 1002 0311153800 000 </t>
  </si>
  <si>
    <t xml:space="preserve">000 1002 0322100000 000 </t>
  </si>
  <si>
    <t xml:space="preserve">000 1002 03223R2090 000 </t>
  </si>
  <si>
    <t xml:space="preserve">000 1002 0323111000 000 </t>
  </si>
  <si>
    <t xml:space="preserve">000 1002 0323112000 000 </t>
  </si>
  <si>
    <t xml:space="preserve">000 1002 0323114000 000 </t>
  </si>
  <si>
    <t xml:space="preserve">000 1002 0323311000 000 </t>
  </si>
  <si>
    <t xml:space="preserve">000 1002 0324400000 000 </t>
  </si>
  <si>
    <t xml:space="preserve">000 1002 032P352930 000 </t>
  </si>
  <si>
    <t xml:space="preserve">000 1002 032P399000 000 </t>
  </si>
  <si>
    <t>Социальное обеспечение населения</t>
  </si>
  <si>
    <t xml:space="preserve">000 1003 0000000000 000 </t>
  </si>
  <si>
    <t xml:space="preserve">000 1003 0000000000 244 </t>
  </si>
  <si>
    <t xml:space="preserve">000 1003 0000000000 313 </t>
  </si>
  <si>
    <t xml:space="preserve">000 1003 0000000000 321 </t>
  </si>
  <si>
    <t xml:space="preserve">000 1003 0000000000 322 </t>
  </si>
  <si>
    <t xml:space="preserve">000 1003 0000000000 323 </t>
  </si>
  <si>
    <t xml:space="preserve">000 1003 0000000000 324 </t>
  </si>
  <si>
    <t xml:space="preserve">000 1003 0000000000 340 </t>
  </si>
  <si>
    <t xml:space="preserve">000 1003 0000000000 360 </t>
  </si>
  <si>
    <t xml:space="preserve">000 1003 0000000000 530 </t>
  </si>
  <si>
    <t xml:space="preserve">000 1003 0000000000 612 </t>
  </si>
  <si>
    <t xml:space="preserve">000 1003 0000000000 811 </t>
  </si>
  <si>
    <t xml:space="preserve">000 1003 0115111000 000 </t>
  </si>
  <si>
    <t xml:space="preserve">000 1003 0115151610 000 </t>
  </si>
  <si>
    <t xml:space="preserve">000 1003 011515161F 000 </t>
  </si>
  <si>
    <t xml:space="preserve">000 1003 0115154600 000 </t>
  </si>
  <si>
    <t xml:space="preserve">000 1003 012N214000 000 </t>
  </si>
  <si>
    <t xml:space="preserve">000 1003 01623R1380 000 </t>
  </si>
  <si>
    <t xml:space="preserve">000 1003 016N514000 000 </t>
  </si>
  <si>
    <t xml:space="preserve">000 1003 016N515000 000 </t>
  </si>
  <si>
    <t xml:space="preserve">000 1003 0182100000 000 </t>
  </si>
  <si>
    <t xml:space="preserve">000 1003 0311111000 000 </t>
  </si>
  <si>
    <t xml:space="preserve">000 1003 0311111100 000 </t>
  </si>
  <si>
    <t xml:space="preserve">000 1003 0311111200 000 </t>
  </si>
  <si>
    <t xml:space="preserve">000 1003 0311111300 000 </t>
  </si>
  <si>
    <t xml:space="preserve">000 1003 0311111400 000 </t>
  </si>
  <si>
    <t xml:space="preserve">000 1003 0311111500 000 </t>
  </si>
  <si>
    <t xml:space="preserve">000 1003 0311112000 000 </t>
  </si>
  <si>
    <t xml:space="preserve">000 1003 0311114000 000 </t>
  </si>
  <si>
    <t xml:space="preserve">000 1003 0311115000 000 </t>
  </si>
  <si>
    <t xml:space="preserve">000 1003 0311115100 000 </t>
  </si>
  <si>
    <t xml:space="preserve">000 1003 0311117000 000 </t>
  </si>
  <si>
    <t xml:space="preserve">000 1003 0311117100 000 </t>
  </si>
  <si>
    <t xml:space="preserve">000 1003 0311118000 000 </t>
  </si>
  <si>
    <t xml:space="preserve">000 1003 0311119000 000 </t>
  </si>
  <si>
    <t xml:space="preserve">000 1003 0311120000 000 </t>
  </si>
  <si>
    <t xml:space="preserve">000 1003 0311122000 000 </t>
  </si>
  <si>
    <t xml:space="preserve">000 1003 0311124000 000 </t>
  </si>
  <si>
    <t xml:space="preserve">000 1003 0311124100 000 </t>
  </si>
  <si>
    <t xml:space="preserve">000 1003 0311125100 000 </t>
  </si>
  <si>
    <t xml:space="preserve">000 1003 0311128000 000 </t>
  </si>
  <si>
    <t xml:space="preserve">000 1003 0311128100 000 </t>
  </si>
  <si>
    <t xml:space="preserve">000 1003 0311129000 000 </t>
  </si>
  <si>
    <t xml:space="preserve">000 1003 0311151370 000 </t>
  </si>
  <si>
    <t xml:space="preserve">000 1003 0311152200 000 </t>
  </si>
  <si>
    <t xml:space="preserve">000 1003 0311152400 000 </t>
  </si>
  <si>
    <t xml:space="preserve">000 1003 0311152500 000 </t>
  </si>
  <si>
    <t xml:space="preserve">000 1003 0311152700 000 </t>
  </si>
  <si>
    <t xml:space="preserve">000 1003 0311152800 000 </t>
  </si>
  <si>
    <t xml:space="preserve">000 1003 0311173190 000 </t>
  </si>
  <si>
    <t xml:space="preserve">000 1003 03111R4620 000 </t>
  </si>
  <si>
    <t xml:space="preserve">000 1003 0311211000 000 </t>
  </si>
  <si>
    <t xml:space="preserve">000 1003 0311211100 000 </t>
  </si>
  <si>
    <t xml:space="preserve">000 1003 0311212000 000 </t>
  </si>
  <si>
    <t xml:space="preserve">000 1003 0311213000 000 </t>
  </si>
  <si>
    <t xml:space="preserve">000 1003 0311213100 000 </t>
  </si>
  <si>
    <t xml:space="preserve">000 1003 0311213200 000 </t>
  </si>
  <si>
    <t xml:space="preserve">000 1003 0311214000 000 </t>
  </si>
  <si>
    <t xml:space="preserve">000 1003 03112R1530 000 </t>
  </si>
  <si>
    <t xml:space="preserve">000 1003 0312251340 000 </t>
  </si>
  <si>
    <t xml:space="preserve">000 1003 0312251350 000 </t>
  </si>
  <si>
    <t xml:space="preserve">000 1003 0312251760 000 </t>
  </si>
  <si>
    <t xml:space="preserve">000 1003 031P111000 000 </t>
  </si>
  <si>
    <t xml:space="preserve">000 1003 031P112000 000 </t>
  </si>
  <si>
    <t xml:space="preserve">000 1003 031P113000 000 </t>
  </si>
  <si>
    <t xml:space="preserve">000 1003 0324200000 000 </t>
  </si>
  <si>
    <t xml:space="preserve">000 1003 0331473040 000 </t>
  </si>
  <si>
    <t xml:space="preserve">000 1003 0414200000 000 </t>
  </si>
  <si>
    <t xml:space="preserve">000 1003 0418400000 000 </t>
  </si>
  <si>
    <t xml:space="preserve">000 1003 0512152900 000 </t>
  </si>
  <si>
    <t xml:space="preserve">000 1003 1371299000 000 </t>
  </si>
  <si>
    <t xml:space="preserve">000 1003 13712R5670 000 </t>
  </si>
  <si>
    <t>Охрана семьи и детства</t>
  </si>
  <si>
    <t xml:space="preserve">000 1004 0000000000 000 </t>
  </si>
  <si>
    <t xml:space="preserve">000 1004 0000000000 244 </t>
  </si>
  <si>
    <t xml:space="preserve">000 1004 0000000000 313 </t>
  </si>
  <si>
    <t xml:space="preserve">000 1004 0000000000 321 </t>
  </si>
  <si>
    <t xml:space="preserve">000 1004 0000000000 322 </t>
  </si>
  <si>
    <t xml:space="preserve">000 1004 0000000000 323 </t>
  </si>
  <si>
    <t xml:space="preserve">000 1004 0000000000 521 </t>
  </si>
  <si>
    <t xml:space="preserve">000 1004 0000000000 530 </t>
  </si>
  <si>
    <t xml:space="preserve">000 1004 0000000000 612 </t>
  </si>
  <si>
    <t xml:space="preserve">000 1004 0000000000 622 </t>
  </si>
  <si>
    <t xml:space="preserve">000 1004 0000000000 853 </t>
  </si>
  <si>
    <t xml:space="preserve">000 1004 0231200000 000 </t>
  </si>
  <si>
    <t xml:space="preserve">000 1004 0311125000 000 </t>
  </si>
  <si>
    <t xml:space="preserve">000 1004 0311125100 000 </t>
  </si>
  <si>
    <t xml:space="preserve">000 1004 0311126000 000 </t>
  </si>
  <si>
    <t xml:space="preserve">000 1004 0311126100 000 </t>
  </si>
  <si>
    <t xml:space="preserve">000 1004 0311126200 000 </t>
  </si>
  <si>
    <t xml:space="preserve">000 1004 0311127000 000 </t>
  </si>
  <si>
    <t xml:space="preserve">000 1004 0311152600 000 </t>
  </si>
  <si>
    <t xml:space="preserve">000 1004 0311153800 000 </t>
  </si>
  <si>
    <t xml:space="preserve">000 1004 0311173020 000 </t>
  </si>
  <si>
    <t xml:space="preserve">000 1004 0311213000 000 </t>
  </si>
  <si>
    <t xml:space="preserve">000 1004 0312173030 000 </t>
  </si>
  <si>
    <t xml:space="preserve">000 1004 03121R0820 000 </t>
  </si>
  <si>
    <t xml:space="preserve">000 1004 031P114000 000 </t>
  </si>
  <si>
    <t xml:space="preserve">000 1004 031P150840 000 </t>
  </si>
  <si>
    <t xml:space="preserve">000 1004 031P155730 000 </t>
  </si>
  <si>
    <t xml:space="preserve">000 1004 0323312000 000 </t>
  </si>
  <si>
    <t xml:space="preserve">000 1004 0323359400 000 </t>
  </si>
  <si>
    <t xml:space="preserve">000 1004 0331473040 000 </t>
  </si>
  <si>
    <t xml:space="preserve">000 1004 0331773050 000 </t>
  </si>
  <si>
    <t xml:space="preserve">000 1004 0419299000 000 </t>
  </si>
  <si>
    <t xml:space="preserve">000 1004 04192R4970 000 </t>
  </si>
  <si>
    <t>Другие вопросы в области социальной политики</t>
  </si>
  <si>
    <t xml:space="preserve">000 1006 0000000000 000 </t>
  </si>
  <si>
    <t xml:space="preserve">000 1006 0000000000 111 </t>
  </si>
  <si>
    <t xml:space="preserve">000 1006 0000000000 112 </t>
  </si>
  <si>
    <t xml:space="preserve">000 1006 0000000000 119 </t>
  </si>
  <si>
    <t xml:space="preserve">000 1006 0000000000 121 </t>
  </si>
  <si>
    <t xml:space="preserve">000 1006 0000000000 122 </t>
  </si>
  <si>
    <t xml:space="preserve">000 1006 0000000000 129 </t>
  </si>
  <si>
    <t xml:space="preserve">000 1006 0000000000 244 </t>
  </si>
  <si>
    <t xml:space="preserve">000 1006 0000000000 321 </t>
  </si>
  <si>
    <t xml:space="preserve">000 1006 0000000000 330 </t>
  </si>
  <si>
    <t xml:space="preserve">000 1006 0000000000 612 </t>
  </si>
  <si>
    <t xml:space="preserve">000 1006 0000000000 633 </t>
  </si>
  <si>
    <t xml:space="preserve">000 1006 0000000000 831 </t>
  </si>
  <si>
    <t xml:space="preserve">000 1006 0000000000 851 </t>
  </si>
  <si>
    <t xml:space="preserve">000 1006 0000000000 852 </t>
  </si>
  <si>
    <t xml:space="preserve">000 1006 0311123000 000 </t>
  </si>
  <si>
    <t xml:space="preserve">000 1006 0311152500 000 </t>
  </si>
  <si>
    <t xml:space="preserve">000 1006 0331182040 000 </t>
  </si>
  <si>
    <t xml:space="preserve">000 1006 0331182050 000 </t>
  </si>
  <si>
    <t xml:space="preserve">000 1006 0331200000 000 </t>
  </si>
  <si>
    <t xml:space="preserve">000 1006 0331500000 000 </t>
  </si>
  <si>
    <t xml:space="preserve">000 1006 0341111000 000 </t>
  </si>
  <si>
    <t xml:space="preserve">000 1006 0344713000 000 </t>
  </si>
  <si>
    <t xml:space="preserve">000 1006 0355199000 000 </t>
  </si>
  <si>
    <t xml:space="preserve">000 1006 0355299000 000 </t>
  </si>
  <si>
    <t xml:space="preserve">000 1006 0355399000 000 </t>
  </si>
  <si>
    <t>ФИЗИЧЕСКАЯ КУЛЬТУРА И СПОРТ</t>
  </si>
  <si>
    <t xml:space="preserve">000 1100 0000000000 000 </t>
  </si>
  <si>
    <t xml:space="preserve">000 1100 0000000000 121 </t>
  </si>
  <si>
    <t xml:space="preserve">000 1100 0000000000 122 </t>
  </si>
  <si>
    <t xml:space="preserve">000 1100 0000000000 129 </t>
  </si>
  <si>
    <t xml:space="preserve">000 1100 0000000000 243 </t>
  </si>
  <si>
    <t xml:space="preserve">000 1100 0000000000 244 </t>
  </si>
  <si>
    <t xml:space="preserve">000 1100 0000000000 330 </t>
  </si>
  <si>
    <t xml:space="preserve">000 1100 0000000000 414 </t>
  </si>
  <si>
    <t xml:space="preserve">000 1100 0000000000 521 </t>
  </si>
  <si>
    <t xml:space="preserve">000 1100 0000000000 522 </t>
  </si>
  <si>
    <t xml:space="preserve">000 1100 0000000000 611 </t>
  </si>
  <si>
    <t xml:space="preserve">000 1100 0000000000 612 </t>
  </si>
  <si>
    <t xml:space="preserve">000 1100 0000000000 621 </t>
  </si>
  <si>
    <t xml:space="preserve">000 1100 0000000000 622 </t>
  </si>
  <si>
    <t xml:space="preserve">000 1100 0000000000 633 </t>
  </si>
  <si>
    <t xml:space="preserve">000 1100 0000000000 851 </t>
  </si>
  <si>
    <t>Физическая культура</t>
  </si>
  <si>
    <t xml:space="preserve">000 1101 0000000000 000 </t>
  </si>
  <si>
    <t xml:space="preserve">000 1101 0000000000 414 </t>
  </si>
  <si>
    <t xml:space="preserve">000 1101 0000000000 521 </t>
  </si>
  <si>
    <t xml:space="preserve">000 1101 0000000000 522 </t>
  </si>
  <si>
    <t xml:space="preserve">000 1101 0000000000 621 </t>
  </si>
  <si>
    <t xml:space="preserve">000 1101 0000000000 622 </t>
  </si>
  <si>
    <t xml:space="preserve">000 1101 0000000000 633 </t>
  </si>
  <si>
    <t xml:space="preserve">000 1101 0811100000 000 </t>
  </si>
  <si>
    <t xml:space="preserve">000 1101 0811772500 000 </t>
  </si>
  <si>
    <t xml:space="preserve">000 1101 0812199000 000 </t>
  </si>
  <si>
    <t xml:space="preserve">000 1101 0814100000 000 </t>
  </si>
  <si>
    <t xml:space="preserve">000 1101 0816199000 000 </t>
  </si>
  <si>
    <t xml:space="preserve">000 1101 081P552280 000 </t>
  </si>
  <si>
    <t xml:space="preserve">000 1101 082P550810 000 </t>
  </si>
  <si>
    <t xml:space="preserve">000 1101 082P552290 000 </t>
  </si>
  <si>
    <t xml:space="preserve">000 1101 137P555670 000 </t>
  </si>
  <si>
    <t xml:space="preserve">000 1101 137P572720 000 </t>
  </si>
  <si>
    <t>Массовый спорт</t>
  </si>
  <si>
    <t xml:space="preserve">000 1102 0000000000 000 </t>
  </si>
  <si>
    <t xml:space="preserve">000 1102 0000000000 611 </t>
  </si>
  <si>
    <t xml:space="preserve">000 1102 0000000000 612 </t>
  </si>
  <si>
    <t xml:space="preserve">000 1102 0000000000 621 </t>
  </si>
  <si>
    <t xml:space="preserve">000 1102 0000000000 622 </t>
  </si>
  <si>
    <t xml:space="preserve">000 1102 0622100000 000 </t>
  </si>
  <si>
    <t xml:space="preserve">000 1102 0821299000 000 </t>
  </si>
  <si>
    <t xml:space="preserve">000 1102 0821699000 000 </t>
  </si>
  <si>
    <t xml:space="preserve">000 1102 0823100000 000 </t>
  </si>
  <si>
    <t xml:space="preserve">000 1102 082P550810 000 </t>
  </si>
  <si>
    <t xml:space="preserve">000 1102 082P552290 000 </t>
  </si>
  <si>
    <t xml:space="preserve">000 1102 082P554950 000 </t>
  </si>
  <si>
    <t>Спорт высших достижений</t>
  </si>
  <si>
    <t xml:space="preserve">000 1103 0000000000 000 </t>
  </si>
  <si>
    <t xml:space="preserve">000 1103 0000000000 330 </t>
  </si>
  <si>
    <t xml:space="preserve">000 1103 0000000000 611 </t>
  </si>
  <si>
    <t xml:space="preserve">000 1103 0000000000 612 </t>
  </si>
  <si>
    <t xml:space="preserve">000 1103 0000000000 621 </t>
  </si>
  <si>
    <t xml:space="preserve">000 1103 0000000000 622 </t>
  </si>
  <si>
    <t xml:space="preserve">000 1103 0000000000 633 </t>
  </si>
  <si>
    <t xml:space="preserve">000 1103 0821299000 000 </t>
  </si>
  <si>
    <t xml:space="preserve">000 1103 0831199000 000 </t>
  </si>
  <si>
    <t xml:space="preserve">000 1103 0831299000 000 </t>
  </si>
  <si>
    <t xml:space="preserve">000 1103 08312R0270 000 </t>
  </si>
  <si>
    <t xml:space="preserve">000 1103 0832100000 000 </t>
  </si>
  <si>
    <t xml:space="preserve">000 1103 0833111000 000 </t>
  </si>
  <si>
    <t xml:space="preserve">000 1103 0833112000 000 </t>
  </si>
  <si>
    <t xml:space="preserve">000 1103 0833200000 000 </t>
  </si>
  <si>
    <t xml:space="preserve">000 1103 083P550810 000 </t>
  </si>
  <si>
    <t>Другие вопросы в области физической культуры и спорта</t>
  </si>
  <si>
    <t xml:space="preserve">000 1105 0000000000 000 </t>
  </si>
  <si>
    <t xml:space="preserve">000 1105 0000000000 121 </t>
  </si>
  <si>
    <t xml:space="preserve">000 1105 0000000000 122 </t>
  </si>
  <si>
    <t xml:space="preserve">000 1105 0000000000 129 </t>
  </si>
  <si>
    <t xml:space="preserve">000 1105 0000000000 243 </t>
  </si>
  <si>
    <t xml:space="preserve">000 1105 0000000000 244 </t>
  </si>
  <si>
    <t xml:space="preserve">000 1105 0000000000 851 </t>
  </si>
  <si>
    <t xml:space="preserve">000 1105 0841182040 000 </t>
  </si>
  <si>
    <t>СРЕДСТВА МАССОВОЙ ИНФОРМАЦИИ</t>
  </si>
  <si>
    <t xml:space="preserve">000 1200 0000000000 000 </t>
  </si>
  <si>
    <t xml:space="preserve">000 1200 0000000000 330 </t>
  </si>
  <si>
    <t xml:space="preserve">000 1200 0000000000 350 </t>
  </si>
  <si>
    <t xml:space="preserve">000 1200 0000000000 621 </t>
  </si>
  <si>
    <t xml:space="preserve">000 1200 0000000000 622 </t>
  </si>
  <si>
    <t xml:space="preserve">000 1200 0000000000 813 </t>
  </si>
  <si>
    <t>Телевидение и радиовещание</t>
  </si>
  <si>
    <t xml:space="preserve">000 1201 0000000000 000 </t>
  </si>
  <si>
    <t xml:space="preserve">000 1201 0000000000 813 </t>
  </si>
  <si>
    <t xml:space="preserve">000 1201 0342100000 000 </t>
  </si>
  <si>
    <t xml:space="preserve">000 1201 1112200001 000 </t>
  </si>
  <si>
    <t xml:space="preserve">000 1201 1112200002 000 </t>
  </si>
  <si>
    <t>Периодическая печать и издательства</t>
  </si>
  <si>
    <t xml:space="preserve">000 1202 0000000000 000 </t>
  </si>
  <si>
    <t xml:space="preserve">000 1202 0000000000 621 </t>
  </si>
  <si>
    <t xml:space="preserve">000 1202 0000000000 622 </t>
  </si>
  <si>
    <t xml:space="preserve">000 1202 0000000000 813 </t>
  </si>
  <si>
    <t xml:space="preserve">000 1202 0342100000 000 </t>
  </si>
  <si>
    <t xml:space="preserve">000 1202 0621300000 000 </t>
  </si>
  <si>
    <t xml:space="preserve">000 1202 1112200001 000 </t>
  </si>
  <si>
    <t xml:space="preserve">000 1202 1112200002 000 </t>
  </si>
  <si>
    <t xml:space="preserve">000 1202 1112300000 000 </t>
  </si>
  <si>
    <t xml:space="preserve">000 1202 1241100000 000 </t>
  </si>
  <si>
    <t>Другие вопросы в области средств массовой информации</t>
  </si>
  <si>
    <t xml:space="preserve">000 1204 0000000000 000 </t>
  </si>
  <si>
    <t xml:space="preserve">000 1204 0000000000 330 </t>
  </si>
  <si>
    <t xml:space="preserve">000 1204 0000000000 350 </t>
  </si>
  <si>
    <t xml:space="preserve">000 1204 0000000000 621 </t>
  </si>
  <si>
    <t xml:space="preserve">000 1204 0000000000 813 </t>
  </si>
  <si>
    <t xml:space="preserve">000 1204 023E899000 000 </t>
  </si>
  <si>
    <t xml:space="preserve">000 1204 0724100000 000 </t>
  </si>
  <si>
    <t xml:space="preserve">000 1204 1112200001 000 </t>
  </si>
  <si>
    <t xml:space="preserve">000 1204 1112300000 000 </t>
  </si>
  <si>
    <t>ОБСЛУЖИВАНИЕ ГОСУДАРСТВЕННОГО И МУНИЦИПАЛЬНОГО ДОЛГА</t>
  </si>
  <si>
    <t xml:space="preserve">000 1300 0000000000 000 </t>
  </si>
  <si>
    <t>Обслуживание государственного долга субъекта Российской Федерации</t>
  </si>
  <si>
    <t xml:space="preserve">000 1300 0000000000 720 </t>
  </si>
  <si>
    <t>Обслуживание государственного внутреннего и муниципального долга</t>
  </si>
  <si>
    <t xml:space="preserve">000 1301 0000000000 000 </t>
  </si>
  <si>
    <t xml:space="preserve">000 1301 0000000000 720 </t>
  </si>
  <si>
    <t xml:space="preserve">000 1301 1822200000 000 </t>
  </si>
  <si>
    <t>МЕЖБЮДЖЕТНЫЕ ТРАНСФЕРТЫ ОБЩЕГО ХАРАКТЕРА БЮДЖЕТАМ БЮДЖЕТНОЙ СИСТЕМЫ РОССИЙСКОЙ ФЕДЕРАЦИИ</t>
  </si>
  <si>
    <t xml:space="preserve">000 1400 0000000000 000 </t>
  </si>
  <si>
    <t>Дотации на выравнивание бюджетной обеспеченности</t>
  </si>
  <si>
    <t xml:space="preserve">000 1400 0000000000 511 </t>
  </si>
  <si>
    <t>Иные дотации</t>
  </si>
  <si>
    <t xml:space="preserve">000 1400 0000000000 512 </t>
  </si>
  <si>
    <t xml:space="preserve">000 1400 0000000000 530 </t>
  </si>
  <si>
    <t xml:space="preserve">000 1400 0000000000 540 </t>
  </si>
  <si>
    <t>Дотации на выравнивание бюджетной обеспеченности субъектов Российской Федерации и муниципальных образований</t>
  </si>
  <si>
    <t xml:space="preserve">000 1401 0000000000 000 </t>
  </si>
  <si>
    <t xml:space="preserve">000 1401 0000000000 511 </t>
  </si>
  <si>
    <t xml:space="preserve">000 1401 1823271010 000 </t>
  </si>
  <si>
    <t xml:space="preserve">000 1401 9900071020 000 </t>
  </si>
  <si>
    <t xml:space="preserve">000 1402 0000000000 000 </t>
  </si>
  <si>
    <t xml:space="preserve">000 1402 0000000000 512 </t>
  </si>
  <si>
    <t xml:space="preserve">000 1402 9900071030 000 </t>
  </si>
  <si>
    <t>Прочие межбюджетные трансферты общего характера</t>
  </si>
  <si>
    <t xml:space="preserve">000 1403 0000000000 000 </t>
  </si>
  <si>
    <t xml:space="preserve">000 1403 0000000000 530 </t>
  </si>
  <si>
    <t xml:space="preserve">000 1403 0000000000 540 </t>
  </si>
  <si>
    <t xml:space="preserve">000 1403 0614292710 000 </t>
  </si>
  <si>
    <t xml:space="preserve">000 1403 9900073110 000 </t>
  </si>
  <si>
    <t xml:space="preserve">805 0106 9900082040 121 </t>
  </si>
  <si>
    <t xml:space="preserve">805 0106 9900082040 122 </t>
  </si>
  <si>
    <t xml:space="preserve">805 0106 9900082040 129 </t>
  </si>
  <si>
    <t xml:space="preserve">805 0106 9900082040 244 </t>
  </si>
  <si>
    <t xml:space="preserve">805 0106 9900082040 851 </t>
  </si>
  <si>
    <t xml:space="preserve">808 0107 9900000411 880 </t>
  </si>
  <si>
    <t xml:space="preserve">808 0107 9900000420 121 </t>
  </si>
  <si>
    <t xml:space="preserve">808 0107 9900000420 122 </t>
  </si>
  <si>
    <t xml:space="preserve">808 0107 9900000420 129 </t>
  </si>
  <si>
    <t xml:space="preserve">808 0107 9900000430 244 </t>
  </si>
  <si>
    <t xml:space="preserve">808 0107 9900082040 121 </t>
  </si>
  <si>
    <t xml:space="preserve">808 0107 9900082040 122 </t>
  </si>
  <si>
    <t xml:space="preserve">808 0107 9900082040 129 </t>
  </si>
  <si>
    <t xml:space="preserve">808 0107 9900082040 244 </t>
  </si>
  <si>
    <t xml:space="preserve">808 0107 9900082040 321 </t>
  </si>
  <si>
    <t xml:space="preserve">808 0107 9900082040 851 </t>
  </si>
  <si>
    <t xml:space="preserve">821 0103 9900000210 121 </t>
  </si>
  <si>
    <t xml:space="preserve">821 0103 9900000210 122 </t>
  </si>
  <si>
    <t xml:space="preserve">821 0103 9900000210 129 </t>
  </si>
  <si>
    <t xml:space="preserve">821 0103 9900000220 121 </t>
  </si>
  <si>
    <t xml:space="preserve">821 0103 9900000220 122 </t>
  </si>
  <si>
    <t xml:space="preserve">821 0103 9900000220 129 </t>
  </si>
  <si>
    <t xml:space="preserve">821 0103 9900000230 122 </t>
  </si>
  <si>
    <t xml:space="preserve">821 0103 9900000230 123 </t>
  </si>
  <si>
    <t xml:space="preserve">821 0103 9900082040 121 </t>
  </si>
  <si>
    <t xml:space="preserve">821 0103 9900082040 122 </t>
  </si>
  <si>
    <t xml:space="preserve">821 0103 9900082040 129 </t>
  </si>
  <si>
    <t xml:space="preserve">821 0103 9900082040 244 </t>
  </si>
  <si>
    <t xml:space="preserve">821 0103 9900082040 321 </t>
  </si>
  <si>
    <t xml:space="preserve">821 0103 9900082040 851 </t>
  </si>
  <si>
    <t xml:space="preserve">821 0103 9900092920 244 </t>
  </si>
  <si>
    <t xml:space="preserve">821 0103 9900098700 244 </t>
  </si>
  <si>
    <t xml:space="preserve">823 0102 9900000100 121 </t>
  </si>
  <si>
    <t xml:space="preserve">823 0102 9900000100 122 </t>
  </si>
  <si>
    <t xml:space="preserve">823 0102 9900000100 129 </t>
  </si>
  <si>
    <t xml:space="preserve">823 0104 9900082040 121 </t>
  </si>
  <si>
    <t xml:space="preserve">823 0104 9900082040 122 </t>
  </si>
  <si>
    <t xml:space="preserve">823 0104 9900082040 129 </t>
  </si>
  <si>
    <t xml:space="preserve">823 0104 9900082040 244 </t>
  </si>
  <si>
    <t xml:space="preserve">823 0104 9900082040 321 </t>
  </si>
  <si>
    <t xml:space="preserve">823 0104 9900082040 851 </t>
  </si>
  <si>
    <t xml:space="preserve">823 0104 9900082040 852 </t>
  </si>
  <si>
    <t xml:space="preserve">823 0113 022E711000 244 </t>
  </si>
  <si>
    <t xml:space="preserve">823 0113 0341114000 633 </t>
  </si>
  <si>
    <t xml:space="preserve">823 0113 0752199000 813 </t>
  </si>
  <si>
    <t xml:space="preserve">823 0113 1121500000 622 </t>
  </si>
  <si>
    <t xml:space="preserve">823 0113 1941200000 622 </t>
  </si>
  <si>
    <t xml:space="preserve">823 0113 9900000700 244 </t>
  </si>
  <si>
    <t xml:space="preserve">823 0113 9900000710 244 </t>
  </si>
  <si>
    <t xml:space="preserve">823 0113 9900000740 244 </t>
  </si>
  <si>
    <t xml:space="preserve">823 0113 9900000750 244 </t>
  </si>
  <si>
    <t xml:space="preserve">823 0113 9900000760 244 </t>
  </si>
  <si>
    <t xml:space="preserve">823 0113 9900000760 360 </t>
  </si>
  <si>
    <t xml:space="preserve">823 0113 9900051410 121 </t>
  </si>
  <si>
    <t xml:space="preserve">823 0113 9900051410 122 </t>
  </si>
  <si>
    <t xml:space="preserve">823 0113 9900051410 129 </t>
  </si>
  <si>
    <t xml:space="preserve">823 0113 9900051410 244 </t>
  </si>
  <si>
    <t xml:space="preserve">823 0113 9900051420 121 </t>
  </si>
  <si>
    <t xml:space="preserve">823 0113 9900051420 122 </t>
  </si>
  <si>
    <t xml:space="preserve">823 0113 9900051420 129 </t>
  </si>
  <si>
    <t xml:space="preserve">823 0113 9900051420 244 </t>
  </si>
  <si>
    <t xml:space="preserve">823 0113 9900092590 111 </t>
  </si>
  <si>
    <t xml:space="preserve">823 0113 9900092590 112 </t>
  </si>
  <si>
    <t xml:space="preserve">823 0113 9900092590 119 </t>
  </si>
  <si>
    <t xml:space="preserve">823 0113 9900092590 244 </t>
  </si>
  <si>
    <t xml:space="preserve">823 0113 9900092590 321 </t>
  </si>
  <si>
    <t xml:space="preserve">823 0113 9900092590 611 </t>
  </si>
  <si>
    <t xml:space="preserve">823 0113 9900092590 831 </t>
  </si>
  <si>
    <t xml:space="preserve">823 0113 9900092590 851 </t>
  </si>
  <si>
    <t xml:space="preserve">823 0113 9900092590 852 </t>
  </si>
  <si>
    <t xml:space="preserve">823 0113 9900092920 244 </t>
  </si>
  <si>
    <t xml:space="preserve">823 0314 0621400000 350 </t>
  </si>
  <si>
    <t xml:space="preserve">823 0314 1121600000 244 </t>
  </si>
  <si>
    <t xml:space="preserve">823 0314 1162600000 111 </t>
  </si>
  <si>
    <t xml:space="preserve">823 0314 1162600000 112 </t>
  </si>
  <si>
    <t xml:space="preserve">823 0314 1162600000 119 </t>
  </si>
  <si>
    <t xml:space="preserve">823 0314 1162600000 244 </t>
  </si>
  <si>
    <t xml:space="preserve">823 0314 1162600000 851 </t>
  </si>
  <si>
    <t xml:space="preserve">823 0314 1162600000 852 </t>
  </si>
  <si>
    <t xml:space="preserve">823 0410 018N711000 622 </t>
  </si>
  <si>
    <t xml:space="preserve">823 0410 018N712000 622 </t>
  </si>
  <si>
    <t xml:space="preserve">823 0410 041F111000 622 </t>
  </si>
  <si>
    <t xml:space="preserve">823 0410 0621299000 622 </t>
  </si>
  <si>
    <t xml:space="preserve">823 0410 1111100000 622 </t>
  </si>
  <si>
    <t xml:space="preserve">823 0410 111D600000 622 </t>
  </si>
  <si>
    <t xml:space="preserve">823 0410 1121100000 621 </t>
  </si>
  <si>
    <t xml:space="preserve">823 0410 1121100000 622 </t>
  </si>
  <si>
    <t xml:space="preserve">823 0410 1121300000 622 </t>
  </si>
  <si>
    <t xml:space="preserve">823 0410 1121500000 621 </t>
  </si>
  <si>
    <t xml:space="preserve">823 0410 1121800000 621 </t>
  </si>
  <si>
    <t xml:space="preserve">823 0410 11219R0280 622 </t>
  </si>
  <si>
    <t xml:space="preserve">823 0410 1124100000 621 </t>
  </si>
  <si>
    <t xml:space="preserve">823 0410 1124100000 622 </t>
  </si>
  <si>
    <t xml:space="preserve">823 0410 112D699000 622 </t>
  </si>
  <si>
    <t xml:space="preserve">823 0410 1132100000 622 </t>
  </si>
  <si>
    <t xml:space="preserve">823 0410 1132472840 521 </t>
  </si>
  <si>
    <t xml:space="preserve">823 0410 1133100000 621 </t>
  </si>
  <si>
    <t xml:space="preserve">823 0410 1133100000 622 </t>
  </si>
  <si>
    <t xml:space="preserve">823 0410 1133200000 621 </t>
  </si>
  <si>
    <t xml:space="preserve">823 0410 1133200000 622 </t>
  </si>
  <si>
    <t xml:space="preserve">823 0410 113D600000 622 </t>
  </si>
  <si>
    <t xml:space="preserve">823 0410 1142100000 621 </t>
  </si>
  <si>
    <t xml:space="preserve">823 0410 1142400000 621 </t>
  </si>
  <si>
    <t xml:space="preserve">823 0410 1142400000 622 </t>
  </si>
  <si>
    <t xml:space="preserve">823 0410 1142500000 621 </t>
  </si>
  <si>
    <t xml:space="preserve">823 0410 1143200000 621 </t>
  </si>
  <si>
    <t xml:space="preserve">823 0410 114D400000 622 </t>
  </si>
  <si>
    <t xml:space="preserve">823 0410 1162100000 621 </t>
  </si>
  <si>
    <t xml:space="preserve">823 0410 1162500000 111 </t>
  </si>
  <si>
    <t xml:space="preserve">823 0410 1162500000 112 </t>
  </si>
  <si>
    <t xml:space="preserve">823 0410 1162500000 119 </t>
  </si>
  <si>
    <t xml:space="preserve">823 0410 1162500000 244 </t>
  </si>
  <si>
    <t xml:space="preserve">823 0410 1162500000 831 </t>
  </si>
  <si>
    <t xml:space="preserve">823 0410 1162500000 852 </t>
  </si>
  <si>
    <t xml:space="preserve">823 0410 1162500000 853 </t>
  </si>
  <si>
    <t xml:space="preserve">823 0410 1714300000 622 </t>
  </si>
  <si>
    <t xml:space="preserve">823 0411 1113100000 621 </t>
  </si>
  <si>
    <t xml:space="preserve">823 0705 022E711000 244 </t>
  </si>
  <si>
    <t xml:space="preserve">823 0709 0235111000 622 </t>
  </si>
  <si>
    <t xml:space="preserve">823 0709 023E452100 622 </t>
  </si>
  <si>
    <t xml:space="preserve">823 0709 023E499000 622 </t>
  </si>
  <si>
    <t xml:space="preserve">823 0709 0943599000 244 </t>
  </si>
  <si>
    <t xml:space="preserve">823 0709 09435R0660 244 </t>
  </si>
  <si>
    <t xml:space="preserve">823 0709 0943900000 244 </t>
  </si>
  <si>
    <t xml:space="preserve">823 1201 0342100000 813 </t>
  </si>
  <si>
    <t xml:space="preserve">823 1201 1112200001 813 </t>
  </si>
  <si>
    <t xml:space="preserve">823 1201 1112200002 813 </t>
  </si>
  <si>
    <t xml:space="preserve">823 1202 0342100000 622 </t>
  </si>
  <si>
    <t xml:space="preserve">823 1202 0621300000 622 </t>
  </si>
  <si>
    <t xml:space="preserve">823 1202 1112200001 813 </t>
  </si>
  <si>
    <t xml:space="preserve">823 1202 1112200002 622 </t>
  </si>
  <si>
    <t xml:space="preserve">823 1202 1112200002 813 </t>
  </si>
  <si>
    <t xml:space="preserve">823 1202 1112300000 621 </t>
  </si>
  <si>
    <t xml:space="preserve">823 1202 1112300000 622 </t>
  </si>
  <si>
    <t xml:space="preserve">823 1202 1241100000 622 </t>
  </si>
  <si>
    <t xml:space="preserve">823 1204 023E899000 350 </t>
  </si>
  <si>
    <t xml:space="preserve">823 1204 0724100000 330 </t>
  </si>
  <si>
    <t xml:space="preserve">823 1204 1112200001 813 </t>
  </si>
  <si>
    <t xml:space="preserve">823 1204 1112300000 621 </t>
  </si>
  <si>
    <t xml:space="preserve">825 0113 0341112000 633 </t>
  </si>
  <si>
    <t xml:space="preserve">825 0113 0341172430 521 </t>
  </si>
  <si>
    <t xml:space="preserve">825 0113 0931200000 244 </t>
  </si>
  <si>
    <t xml:space="preserve">825 0113 0931200000 622 </t>
  </si>
  <si>
    <t xml:space="preserve">825 0113 0981182040 121 </t>
  </si>
  <si>
    <t xml:space="preserve">825 0113 0981182040 122 </t>
  </si>
  <si>
    <t xml:space="preserve">825 0113 0981182040 129 </t>
  </si>
  <si>
    <t xml:space="preserve">825 0113 0981182040 244 </t>
  </si>
  <si>
    <t xml:space="preserve">825 0113 0981182040 321 </t>
  </si>
  <si>
    <t xml:space="preserve">825 0113 0981182040 851 </t>
  </si>
  <si>
    <t xml:space="preserve">825 0113 0981182040 852 </t>
  </si>
  <si>
    <t xml:space="preserve">825 0113 0981182050 831 </t>
  </si>
  <si>
    <t xml:space="preserve">825 0113 0981182050 853 </t>
  </si>
  <si>
    <t xml:space="preserve">825 0113 0981200000 111 </t>
  </si>
  <si>
    <t xml:space="preserve">825 0113 0981200000 112 </t>
  </si>
  <si>
    <t xml:space="preserve">825 0113 0981200000 119 </t>
  </si>
  <si>
    <t xml:space="preserve">825 0113 0981200000 244 </t>
  </si>
  <si>
    <t xml:space="preserve">825 0113 0981200000 321 </t>
  </si>
  <si>
    <t xml:space="preserve">825 0113 0981200000 851 </t>
  </si>
  <si>
    <t xml:space="preserve">825 0113 0981200000 852 </t>
  </si>
  <si>
    <t xml:space="preserve">825 0113 0981400000 244 </t>
  </si>
  <si>
    <t xml:space="preserve">825 0113 1162400000 621 </t>
  </si>
  <si>
    <t xml:space="preserve">825 0113 1162400000 622 </t>
  </si>
  <si>
    <t xml:space="preserve">825 0204 9900000600 244 </t>
  </si>
  <si>
    <t xml:space="preserve">825 0412 096I472190 521 </t>
  </si>
  <si>
    <t xml:space="preserve">825 0412 096I472560 521 </t>
  </si>
  <si>
    <t xml:space="preserve">825 0412 096I499004 811 </t>
  </si>
  <si>
    <t xml:space="preserve">825 0412 096I499005 811 </t>
  </si>
  <si>
    <t xml:space="preserve">825 0412 096I499006 811 </t>
  </si>
  <si>
    <t xml:space="preserve">825 0412 096I499008 811 </t>
  </si>
  <si>
    <t xml:space="preserve">825 0412 096I555271 633 </t>
  </si>
  <si>
    <t xml:space="preserve">825 0412 096I555272 521 </t>
  </si>
  <si>
    <t xml:space="preserve">825 0412 096I599000 633 </t>
  </si>
  <si>
    <t xml:space="preserve">825 0412 096I599000 811 </t>
  </si>
  <si>
    <t xml:space="preserve">825 0412 096I855270 633 </t>
  </si>
  <si>
    <t xml:space="preserve">825 0412 096I899001 633 </t>
  </si>
  <si>
    <t xml:space="preserve">827 0408 1231300000 831 </t>
  </si>
  <si>
    <t xml:space="preserve">827 0408 1231300000 852 </t>
  </si>
  <si>
    <t xml:space="preserve">827 0408 1231300000 853 </t>
  </si>
  <si>
    <t xml:space="preserve">827 0408 1241500000 119 </t>
  </si>
  <si>
    <t xml:space="preserve">827 0408 1241500000 244 </t>
  </si>
  <si>
    <t xml:space="preserve">827 0408 1241500000 321 </t>
  </si>
  <si>
    <t xml:space="preserve">827 0409 0614292710 244 </t>
  </si>
  <si>
    <t xml:space="preserve">827 0409 1211153900 244 </t>
  </si>
  <si>
    <t xml:space="preserve">827 0409 1211199000 243 </t>
  </si>
  <si>
    <t xml:space="preserve">827 0409 1211199000 244 </t>
  </si>
  <si>
    <t xml:space="preserve">827 0409 1211372210 521 </t>
  </si>
  <si>
    <t xml:space="preserve">827 0409 1211372220 521 </t>
  </si>
  <si>
    <t xml:space="preserve">827 0409 1211372230 523 </t>
  </si>
  <si>
    <t xml:space="preserve">827 0409 1211672490 521 </t>
  </si>
  <si>
    <t xml:space="preserve">827 0409 1211700000 244 </t>
  </si>
  <si>
    <t xml:space="preserve">827 0409 1212111000 811 </t>
  </si>
  <si>
    <t xml:space="preserve">827 0409 1212199000 414 </t>
  </si>
  <si>
    <t xml:space="preserve">827 0409 1212599000 244 </t>
  </si>
  <si>
    <t xml:space="preserve">827 0409 1214100000 244 </t>
  </si>
  <si>
    <t xml:space="preserve">827 0409 121R153931 243 </t>
  </si>
  <si>
    <t xml:space="preserve">827 0409 121R153931 244 </t>
  </si>
  <si>
    <t xml:space="preserve">827 0409 121R153932 244 </t>
  </si>
  <si>
    <t xml:space="preserve">827 0409 121R153933 540 </t>
  </si>
  <si>
    <t xml:space="preserve">827 0409 121V653890 414 </t>
  </si>
  <si>
    <t xml:space="preserve">827 0409 1223100000 111 </t>
  </si>
  <si>
    <t xml:space="preserve">827 0409 1223100000 112 </t>
  </si>
  <si>
    <t xml:space="preserve">827 0409 1223100000 119 </t>
  </si>
  <si>
    <t xml:space="preserve">827 0409 1223100000 244 </t>
  </si>
  <si>
    <t xml:space="preserve">827 0409 1223100000 321 </t>
  </si>
  <si>
    <t xml:space="preserve">827 0409 1223100000 852 </t>
  </si>
  <si>
    <t xml:space="preserve">827 0409 1223100000 853 </t>
  </si>
  <si>
    <t xml:space="preserve">827 0409 1223800000 244 </t>
  </si>
  <si>
    <t xml:space="preserve">827 0409 1224400000 244 </t>
  </si>
  <si>
    <t xml:space="preserve">827 0409 1231300000 831 </t>
  </si>
  <si>
    <t xml:space="preserve">827 0409 1231300000 851 </t>
  </si>
  <si>
    <t xml:space="preserve">827 0409 1231300000 852 </t>
  </si>
  <si>
    <t xml:space="preserve">827 0409 1231300000 853 </t>
  </si>
  <si>
    <t xml:space="preserve">827 0409 1243100000 244 </t>
  </si>
  <si>
    <t xml:space="preserve">827 0409 1243200000 243 </t>
  </si>
  <si>
    <t xml:space="preserve">827 0409 13722R5670 414 </t>
  </si>
  <si>
    <t xml:space="preserve">827 0412 0431182040 121 </t>
  </si>
  <si>
    <t xml:space="preserve">827 0412 0431182040 122 </t>
  </si>
  <si>
    <t xml:space="preserve">827 0412 0431182040 129 </t>
  </si>
  <si>
    <t xml:space="preserve">827 0412 0431182040 244 </t>
  </si>
  <si>
    <t xml:space="preserve">827 0412 0431182040 321 </t>
  </si>
  <si>
    <t xml:space="preserve">827 0412 0431182040 851 </t>
  </si>
  <si>
    <t xml:space="preserve">827 0412 0431182040 852 </t>
  </si>
  <si>
    <t xml:space="preserve">827 0412 0431182040 853 </t>
  </si>
  <si>
    <t xml:space="preserve">827 0412 0431182050 831 </t>
  </si>
  <si>
    <t xml:space="preserve">827 0412 0451172410 521 </t>
  </si>
  <si>
    <t xml:space="preserve">827 0412 0451400000 244 </t>
  </si>
  <si>
    <t xml:space="preserve">827 0501 0416272870 521 </t>
  </si>
  <si>
    <t xml:space="preserve">827 0501 041F367483 522 </t>
  </si>
  <si>
    <t xml:space="preserve">827 0501 041F367484 522 </t>
  </si>
  <si>
    <t xml:space="preserve">827 0502 041F172060 522 </t>
  </si>
  <si>
    <t xml:space="preserve">827 0502 0427200000 414 </t>
  </si>
  <si>
    <t xml:space="preserve">827 0505 0432373080 530 </t>
  </si>
  <si>
    <t xml:space="preserve">827 0505 0452300000 111 </t>
  </si>
  <si>
    <t xml:space="preserve">827 0505 0452300000 112 </t>
  </si>
  <si>
    <t xml:space="preserve">827 0505 0452300000 119 </t>
  </si>
  <si>
    <t xml:space="preserve">827 0505 0452300000 244 </t>
  </si>
  <si>
    <t xml:space="preserve">827 0505 0452300000 831 </t>
  </si>
  <si>
    <t xml:space="preserve">827 0505 0452300000 851 </t>
  </si>
  <si>
    <t xml:space="preserve">827 0505 0452300000 852 </t>
  </si>
  <si>
    <t xml:space="preserve">827 0505 0452400000 111 </t>
  </si>
  <si>
    <t xml:space="preserve">827 0505 0452400000 112 </t>
  </si>
  <si>
    <t xml:space="preserve">827 0505 0452400000 119 </t>
  </si>
  <si>
    <t xml:space="preserve">827 0505 0452400000 244 </t>
  </si>
  <si>
    <t xml:space="preserve">827 0701 021P251592 414 </t>
  </si>
  <si>
    <t xml:space="preserve">827 0702 021E111000 414 </t>
  </si>
  <si>
    <t xml:space="preserve">827 0702 021E155202 414 </t>
  </si>
  <si>
    <t xml:space="preserve">827 0801 0711100000 414 </t>
  </si>
  <si>
    <t xml:space="preserve">827 0901 0111799000 414 </t>
  </si>
  <si>
    <t xml:space="preserve">827 0901 0122599000 414 </t>
  </si>
  <si>
    <t xml:space="preserve">827 0901 01225R1110 414 </t>
  </si>
  <si>
    <t xml:space="preserve">827 0901 0126199000 414 </t>
  </si>
  <si>
    <t xml:space="preserve">827 0901 0134599000 414 </t>
  </si>
  <si>
    <t xml:space="preserve">827 0902 0111799000 414 </t>
  </si>
  <si>
    <t xml:space="preserve">827 0905 0142200000 414 </t>
  </si>
  <si>
    <t xml:space="preserve">827 1002 032P399000 414 </t>
  </si>
  <si>
    <t xml:space="preserve">827 1003 0414200000 322 </t>
  </si>
  <si>
    <t xml:space="preserve">827 1003 0418400000 322 </t>
  </si>
  <si>
    <t xml:space="preserve">827 1101 0811100000 414 </t>
  </si>
  <si>
    <t xml:space="preserve">834 0113 9900082040 121 </t>
  </si>
  <si>
    <t xml:space="preserve">834 0113 9900082040 122 </t>
  </si>
  <si>
    <t xml:space="preserve">834 0113 9900082040 129 </t>
  </si>
  <si>
    <t xml:space="preserve">834 0113 9900082040 244 </t>
  </si>
  <si>
    <t xml:space="preserve">834 0113 9900082040 323 </t>
  </si>
  <si>
    <t xml:space="preserve">834 0113 9900082040 851 </t>
  </si>
  <si>
    <t xml:space="preserve">834 0113 9900092590 111 </t>
  </si>
  <si>
    <t xml:space="preserve">834 0113 9900092590 112 </t>
  </si>
  <si>
    <t xml:space="preserve">834 0113 9900092590 119 </t>
  </si>
  <si>
    <t xml:space="preserve">834 0113 9900092590 122 </t>
  </si>
  <si>
    <t xml:space="preserve">834 0113 9900092590 244 </t>
  </si>
  <si>
    <t xml:space="preserve">834 0113 9900092590 851 </t>
  </si>
  <si>
    <t xml:space="preserve">834 0804 9900092590 621 </t>
  </si>
  <si>
    <t xml:space="preserve">835 0113 9900082040 121 </t>
  </si>
  <si>
    <t xml:space="preserve">835 0113 9900082040 122 </t>
  </si>
  <si>
    <t xml:space="preserve">835 0113 9900082040 129 </t>
  </si>
  <si>
    <t xml:space="preserve">835 0113 9900082040 244 </t>
  </si>
  <si>
    <t xml:space="preserve">835 0113 9900082040 851 </t>
  </si>
  <si>
    <t xml:space="preserve">835 0113 9900092590 111 </t>
  </si>
  <si>
    <t xml:space="preserve">835 0113 9900092590 112 </t>
  </si>
  <si>
    <t xml:space="preserve">835 0113 9900092590 119 </t>
  </si>
  <si>
    <t xml:space="preserve">835 0113 9900092590 244 </t>
  </si>
  <si>
    <t xml:space="preserve">835 0113 9900092590 852 </t>
  </si>
  <si>
    <t xml:space="preserve">835 0113 9900092920 122 </t>
  </si>
  <si>
    <t xml:space="preserve">835 0113 9900092920 244 </t>
  </si>
  <si>
    <t xml:space="preserve">835 0113 9900098700 244 </t>
  </si>
  <si>
    <t xml:space="preserve">835 0412 096I899002 244 </t>
  </si>
  <si>
    <t xml:space="preserve">836 0105 9900000500 121 </t>
  </si>
  <si>
    <t xml:space="preserve">836 0105 9900000500 122 </t>
  </si>
  <si>
    <t xml:space="preserve">836 0105 9900000500 129 </t>
  </si>
  <si>
    <t xml:space="preserve">836 0105 9900000500 244 </t>
  </si>
  <si>
    <t xml:space="preserve">836 0105 9900000500 851 </t>
  </si>
  <si>
    <t xml:space="preserve">836 0105 9900000520 121 </t>
  </si>
  <si>
    <t xml:space="preserve">836 0105 9900000520 122 </t>
  </si>
  <si>
    <t xml:space="preserve">836 0105 9900000520 129 </t>
  </si>
  <si>
    <t xml:space="preserve">836 1001 9900000510 321 </t>
  </si>
  <si>
    <t xml:space="preserve">843 0113 9900073150 530 </t>
  </si>
  <si>
    <t xml:space="preserve">843 0113 9900073160 530 </t>
  </si>
  <si>
    <t xml:space="preserve">843 0505 0431182040 121 </t>
  </si>
  <si>
    <t xml:space="preserve">843 0505 0431182040 122 </t>
  </si>
  <si>
    <t xml:space="preserve">843 0505 0431182040 129 </t>
  </si>
  <si>
    <t xml:space="preserve">843 0505 0431182040 244 </t>
  </si>
  <si>
    <t xml:space="preserve">843 0505 0431182040 321 </t>
  </si>
  <si>
    <t xml:space="preserve">843 0505 0431182040 851 </t>
  </si>
  <si>
    <t xml:space="preserve">843 0505 0431182040 852 </t>
  </si>
  <si>
    <t xml:space="preserve">843 0505 0431182050 831 </t>
  </si>
  <si>
    <t xml:space="preserve">844 0113 0981400000 853 </t>
  </si>
  <si>
    <t xml:space="preserve">844 0113 1715300000 612 </t>
  </si>
  <si>
    <t xml:space="preserve">844 0113 1715400000 612 </t>
  </si>
  <si>
    <t xml:space="preserve">844 0401 1031182040 121 </t>
  </si>
  <si>
    <t xml:space="preserve">844 0401 1031182040 122 </t>
  </si>
  <si>
    <t xml:space="preserve">844 0401 1031182040 129 </t>
  </si>
  <si>
    <t xml:space="preserve">844 0401 1031182040 244 </t>
  </si>
  <si>
    <t xml:space="preserve">844 0401 1031182040 321 </t>
  </si>
  <si>
    <t xml:space="preserve">844 0401 1031182040 851 </t>
  </si>
  <si>
    <t xml:space="preserve">844 0401 1031182050 831 </t>
  </si>
  <si>
    <t xml:space="preserve">844 0401 1031200000 111 </t>
  </si>
  <si>
    <t xml:space="preserve">844 0401 1031200000 112 </t>
  </si>
  <si>
    <t xml:space="preserve">844 0401 1031200000 119 </t>
  </si>
  <si>
    <t xml:space="preserve">844 0401 1031200000 244 </t>
  </si>
  <si>
    <t xml:space="preserve">844 0401 1031200000 852 </t>
  </si>
  <si>
    <t xml:space="preserve">844 0408 1211500000 244 </t>
  </si>
  <si>
    <t xml:space="preserve">844 0408 1222299000 244 </t>
  </si>
  <si>
    <t xml:space="preserve">844 0408 1222311000 811 </t>
  </si>
  <si>
    <t xml:space="preserve">844 0408 1222372270 521 </t>
  </si>
  <si>
    <t xml:space="preserve">844 0408 1222399000 811 </t>
  </si>
  <si>
    <t xml:space="preserve">844 0408 1222472280 521 </t>
  </si>
  <si>
    <t xml:space="preserve">844 0408 1222499000 811 </t>
  </si>
  <si>
    <t xml:space="preserve">844 0408 1222500000 811 </t>
  </si>
  <si>
    <t xml:space="preserve">844 0410 1151100000 611 </t>
  </si>
  <si>
    <t xml:space="preserve">844 0410 1151400000 611 </t>
  </si>
  <si>
    <t xml:space="preserve">844 0410 115D200000 611 </t>
  </si>
  <si>
    <t xml:space="preserve">844 0410 1162300000 611 </t>
  </si>
  <si>
    <t xml:space="preserve">844 0412 0922100000 244 </t>
  </si>
  <si>
    <t xml:space="preserve">844 0412 0951100000 244 </t>
  </si>
  <si>
    <t xml:space="preserve">844 0412 0952300000 330 </t>
  </si>
  <si>
    <t xml:space="preserve">844 0412 096I499007 811 </t>
  </si>
  <si>
    <t xml:space="preserve">844 0412 1017111000 632 </t>
  </si>
  <si>
    <t xml:space="preserve">844 0412 1017211000 632 </t>
  </si>
  <si>
    <t xml:space="preserve">848 0113 1921300000 244 </t>
  </si>
  <si>
    <t xml:space="preserve">848 0113 1921300000 360 </t>
  </si>
  <si>
    <t xml:space="preserve">848 0311 21027R0860 330 </t>
  </si>
  <si>
    <t xml:space="preserve">848 0401 0511100000 321 </t>
  </si>
  <si>
    <t xml:space="preserve">848 0401 0511299000 611 </t>
  </si>
  <si>
    <t xml:space="preserve">848 0401 0511299000 612 </t>
  </si>
  <si>
    <t xml:space="preserve">848 0401 0511299000 621 </t>
  </si>
  <si>
    <t xml:space="preserve">848 0401 0511372540 521 </t>
  </si>
  <si>
    <t xml:space="preserve">848 0401 0512152900 612 </t>
  </si>
  <si>
    <t xml:space="preserve">848 0401 0512152900 622 </t>
  </si>
  <si>
    <t xml:space="preserve">848 0401 051P352940 612 </t>
  </si>
  <si>
    <t xml:space="preserve">848 0401 051P352940 622 </t>
  </si>
  <si>
    <t xml:space="preserve">848 0401 051P352940 811 </t>
  </si>
  <si>
    <t xml:space="preserve">848 0401 0542499000 811 </t>
  </si>
  <si>
    <t xml:space="preserve">848 0401 0542799000 811 </t>
  </si>
  <si>
    <t xml:space="preserve">848 1001 0311113000 244 </t>
  </si>
  <si>
    <t xml:space="preserve">848 1001 0311113000 321 </t>
  </si>
  <si>
    <t xml:space="preserve">848 1001 0512152900 570 </t>
  </si>
  <si>
    <t xml:space="preserve">848 1002 0311152200 612 </t>
  </si>
  <si>
    <t xml:space="preserve">848 1002 0311152500 612 </t>
  </si>
  <si>
    <t xml:space="preserve">848 1002 0311153800 612 </t>
  </si>
  <si>
    <t xml:space="preserve">848 1002 0322100000 612 </t>
  </si>
  <si>
    <t xml:space="preserve">848 1002 03223R2090 612 </t>
  </si>
  <si>
    <t xml:space="preserve">848 1002 0323111000 611 </t>
  </si>
  <si>
    <t xml:space="preserve">848 1002 0323111000 612 </t>
  </si>
  <si>
    <t xml:space="preserve">848 1002 0323112000 633 </t>
  </si>
  <si>
    <t xml:space="preserve">848 1002 0323114000 633 </t>
  </si>
  <si>
    <t xml:space="preserve">848 1002 0323311000 612 </t>
  </si>
  <si>
    <t xml:space="preserve">848 1002 0324400000 612 </t>
  </si>
  <si>
    <t xml:space="preserve">848 1002 032P352930 612 </t>
  </si>
  <si>
    <t xml:space="preserve">848 1003 0311111000 244 </t>
  </si>
  <si>
    <t xml:space="preserve">848 1003 0311111000 321 </t>
  </si>
  <si>
    <t xml:space="preserve">848 1003 0311111000 323 </t>
  </si>
  <si>
    <t xml:space="preserve">848 1003 0311111100 313 </t>
  </si>
  <si>
    <t xml:space="preserve">848 1003 0311111200 313 </t>
  </si>
  <si>
    <t xml:space="preserve">848 1003 0311111300 313 </t>
  </si>
  <si>
    <t xml:space="preserve">848 1003 0311111400 313 </t>
  </si>
  <si>
    <t xml:space="preserve">848 1003 0311111500 313 </t>
  </si>
  <si>
    <t xml:space="preserve">848 1003 0311112000 811 </t>
  </si>
  <si>
    <t xml:space="preserve">848 1003 0311114000 244 </t>
  </si>
  <si>
    <t xml:space="preserve">848 1003 0311114000 321 </t>
  </si>
  <si>
    <t xml:space="preserve">848 1003 0311115000 244 </t>
  </si>
  <si>
    <t xml:space="preserve">848 1003 0311115100 313 </t>
  </si>
  <si>
    <t xml:space="preserve">848 1003 0311117000 244 </t>
  </si>
  <si>
    <t xml:space="preserve">848 1003 0311117100 313 </t>
  </si>
  <si>
    <t xml:space="preserve">848 1003 0311118000 244 </t>
  </si>
  <si>
    <t xml:space="preserve">848 1003 0311118000 321 </t>
  </si>
  <si>
    <t xml:space="preserve">848 1003 0311119000 244 </t>
  </si>
  <si>
    <t xml:space="preserve">848 1003 0311119000 321 </t>
  </si>
  <si>
    <t xml:space="preserve">848 1003 0311120000 612 </t>
  </si>
  <si>
    <t xml:space="preserve">848 1003 0311122000 321 </t>
  </si>
  <si>
    <t xml:space="preserve">848 1003 0311124000 244 </t>
  </si>
  <si>
    <t xml:space="preserve">848 1003 0311124100 313 </t>
  </si>
  <si>
    <t xml:space="preserve">848 1003 0311125100 313 </t>
  </si>
  <si>
    <t xml:space="preserve">848 1003 0311128000 244 </t>
  </si>
  <si>
    <t xml:space="preserve">848 1003 0311128000 321 </t>
  </si>
  <si>
    <t xml:space="preserve">848 1003 0311128100 313 </t>
  </si>
  <si>
    <t xml:space="preserve">848 1003 0311129000 811 </t>
  </si>
  <si>
    <t xml:space="preserve">848 1003 0311151370 244 </t>
  </si>
  <si>
    <t xml:space="preserve">848 1003 0311151370 321 </t>
  </si>
  <si>
    <t xml:space="preserve">848 1003 0311152200 244 </t>
  </si>
  <si>
    <t xml:space="preserve">848 1003 0311152200 321 </t>
  </si>
  <si>
    <t xml:space="preserve">848 1003 0311152400 244 </t>
  </si>
  <si>
    <t xml:space="preserve">848 1003 0311152400 321 </t>
  </si>
  <si>
    <t xml:space="preserve">848 1003 0311152500 244 </t>
  </si>
  <si>
    <t xml:space="preserve">848 1003 0311152500 321 </t>
  </si>
  <si>
    <t xml:space="preserve">848 1003 0311152700 244 </t>
  </si>
  <si>
    <t xml:space="preserve">848 1003 0311152700 321 </t>
  </si>
  <si>
    <t xml:space="preserve">848 1003 0311152800 244 </t>
  </si>
  <si>
    <t xml:space="preserve">848 1003 0311152800 321 </t>
  </si>
  <si>
    <t xml:space="preserve">848 1003 0311173190 530 </t>
  </si>
  <si>
    <t xml:space="preserve">848 1003 03111R4620 321 </t>
  </si>
  <si>
    <t xml:space="preserve">848 1003 0311211000 244 </t>
  </si>
  <si>
    <t xml:space="preserve">848 1003 0311211000 321 </t>
  </si>
  <si>
    <t xml:space="preserve">848 1003 0311211000 323 </t>
  </si>
  <si>
    <t xml:space="preserve">848 1003 0311211100 313 </t>
  </si>
  <si>
    <t xml:space="preserve">848 1003 0311212000 612 </t>
  </si>
  <si>
    <t xml:space="preserve">848 1003 0311213000 244 </t>
  </si>
  <si>
    <t xml:space="preserve">848 1003 0311213100 313 </t>
  </si>
  <si>
    <t xml:space="preserve">848 1003 0311213200 313 </t>
  </si>
  <si>
    <t xml:space="preserve">848 1003 0311214000 244 </t>
  </si>
  <si>
    <t xml:space="preserve">848 1003 0311214000 360 </t>
  </si>
  <si>
    <t xml:space="preserve">848 1003 03112R1530 321 </t>
  </si>
  <si>
    <t xml:space="preserve">848 1003 0312251340 322 </t>
  </si>
  <si>
    <t xml:space="preserve">848 1003 0312251350 530 </t>
  </si>
  <si>
    <t xml:space="preserve">848 1003 0312251760 530 </t>
  </si>
  <si>
    <t xml:space="preserve">848 1003 031P111000 244 </t>
  </si>
  <si>
    <t xml:space="preserve">848 1003 031P111000 321 </t>
  </si>
  <si>
    <t xml:space="preserve">848 1003 031P111000 323 </t>
  </si>
  <si>
    <t xml:space="preserve">848 1003 031P112000 321 </t>
  </si>
  <si>
    <t xml:space="preserve">848 1003 031P113000 244 </t>
  </si>
  <si>
    <t xml:space="preserve">848 1003 031P113000 321 </t>
  </si>
  <si>
    <t xml:space="preserve">848 1003 0324200000 612 </t>
  </si>
  <si>
    <t xml:space="preserve">848 1003 0331473040 530 </t>
  </si>
  <si>
    <t xml:space="preserve">848 1003 0512152900 244 </t>
  </si>
  <si>
    <t xml:space="preserve">848 1003 0512152900 321 </t>
  </si>
  <si>
    <t xml:space="preserve">848 1003 0512152900 340 </t>
  </si>
  <si>
    <t xml:space="preserve">848 1004 0311125000 244 </t>
  </si>
  <si>
    <t xml:space="preserve">848 1004 0311125000 612 </t>
  </si>
  <si>
    <t xml:space="preserve">848 1004 0311125100 313 </t>
  </si>
  <si>
    <t xml:space="preserve">848 1004 0311126000 244 </t>
  </si>
  <si>
    <t xml:space="preserve">848 1004 0311126100 313 </t>
  </si>
  <si>
    <t xml:space="preserve">848 1004 0311126200 313 </t>
  </si>
  <si>
    <t xml:space="preserve">848 1004 0311127000 244 </t>
  </si>
  <si>
    <t xml:space="preserve">848 1004 0311127000 323 </t>
  </si>
  <si>
    <t xml:space="preserve">848 1004 0311152600 321 </t>
  </si>
  <si>
    <t xml:space="preserve">848 1004 0311153800 244 </t>
  </si>
  <si>
    <t xml:space="preserve">848 1004 0311153800 321 </t>
  </si>
  <si>
    <t xml:space="preserve">848 1004 0311213000 244 </t>
  </si>
  <si>
    <t xml:space="preserve">848 1004 0311213000 853 </t>
  </si>
  <si>
    <t xml:space="preserve">848 1004 031P114000 313 </t>
  </si>
  <si>
    <t xml:space="preserve">848 1004 031P150840 313 </t>
  </si>
  <si>
    <t xml:space="preserve">848 1004 031P155730 313 </t>
  </si>
  <si>
    <t xml:space="preserve">848 1004 0323312000 612 </t>
  </si>
  <si>
    <t xml:space="preserve">848 1004 0323359400 612 </t>
  </si>
  <si>
    <t xml:space="preserve">848 1006 0311123000 330 </t>
  </si>
  <si>
    <t xml:space="preserve">848 1006 0311152500 244 </t>
  </si>
  <si>
    <t xml:space="preserve">848 1006 0331182040 121 </t>
  </si>
  <si>
    <t xml:space="preserve">848 1006 0331182040 122 </t>
  </si>
  <si>
    <t xml:space="preserve">848 1006 0331182040 129 </t>
  </si>
  <si>
    <t xml:space="preserve">848 1006 0331182040 244 </t>
  </si>
  <si>
    <t xml:space="preserve">848 1006 0331182040 321 </t>
  </si>
  <si>
    <t xml:space="preserve">848 1006 0331182040 851 </t>
  </si>
  <si>
    <t xml:space="preserve">848 1006 0331182040 852 </t>
  </si>
  <si>
    <t xml:space="preserve">848 1006 0331182050 831 </t>
  </si>
  <si>
    <t xml:space="preserve">848 1006 0331200000 244 </t>
  </si>
  <si>
    <t xml:space="preserve">848 1006 0331500000 111 </t>
  </si>
  <si>
    <t xml:space="preserve">848 1006 0331500000 112 </t>
  </si>
  <si>
    <t xml:space="preserve">848 1006 0331500000 119 </t>
  </si>
  <si>
    <t xml:space="preserve">848 1006 0331500000 244 </t>
  </si>
  <si>
    <t xml:space="preserve">848 1006 0331500000 321 </t>
  </si>
  <si>
    <t xml:space="preserve">848 1006 0331500000 851 </t>
  </si>
  <si>
    <t xml:space="preserve">848 1006 0331500000 852 </t>
  </si>
  <si>
    <t xml:space="preserve">848 1006 0341111000 633 </t>
  </si>
  <si>
    <t xml:space="preserve">848 1006 0344713000 244 </t>
  </si>
  <si>
    <t xml:space="preserve">848 1006 0344713000 612 </t>
  </si>
  <si>
    <t xml:space="preserve">848 1006 0355199000 244 </t>
  </si>
  <si>
    <t xml:space="preserve">848 1006 0355299000 244 </t>
  </si>
  <si>
    <t xml:space="preserve">848 1006 0355399000 244 </t>
  </si>
  <si>
    <t xml:space="preserve">851 0113 0621299000 612 </t>
  </si>
  <si>
    <t xml:space="preserve">851 0113 06212R5160 612 </t>
  </si>
  <si>
    <t xml:space="preserve">851 0113 0621599000 622 </t>
  </si>
  <si>
    <t xml:space="preserve">851 0113 0711674050 540 </t>
  </si>
  <si>
    <t xml:space="preserve">851 0113 0731282040 121 </t>
  </si>
  <si>
    <t xml:space="preserve">851 0113 0731282040 122 </t>
  </si>
  <si>
    <t xml:space="preserve">851 0113 0731282040 129 </t>
  </si>
  <si>
    <t xml:space="preserve">851 0113 0731282040 244 </t>
  </si>
  <si>
    <t xml:space="preserve">851 0113 0731282040 321 </t>
  </si>
  <si>
    <t xml:space="preserve">851 0113 13131R5150 244 </t>
  </si>
  <si>
    <t xml:space="preserve">851 0113 1313299000 622 </t>
  </si>
  <si>
    <t xml:space="preserve">851 0113 13132R5160 622 </t>
  </si>
  <si>
    <t xml:space="preserve">851 0709 0234399000 622 </t>
  </si>
  <si>
    <t xml:space="preserve">851 0709 02343R5160 622 </t>
  </si>
  <si>
    <t xml:space="preserve">851 0801 0722199000 611 </t>
  </si>
  <si>
    <t xml:space="preserve">851 0801 0722199000 621 </t>
  </si>
  <si>
    <t xml:space="preserve">851 0804 0341113000 633 </t>
  </si>
  <si>
    <t xml:space="preserve">851 0804 03411R5160 633 </t>
  </si>
  <si>
    <t xml:space="preserve">851 0804 0711311000 622 </t>
  </si>
  <si>
    <t xml:space="preserve">851 0804 0722299000 622 </t>
  </si>
  <si>
    <t xml:space="preserve">851 0804 07222R5160 622 </t>
  </si>
  <si>
    <t xml:space="preserve">851 0804 0722472570 521 </t>
  </si>
  <si>
    <t xml:space="preserve">851 0804 0752199000 622 </t>
  </si>
  <si>
    <t xml:space="preserve">851 0804 07521R5160 622 </t>
  </si>
  <si>
    <t xml:space="preserve">851 0804 0752299000 622 </t>
  </si>
  <si>
    <t xml:space="preserve">852 0401 1441282040 121 </t>
  </si>
  <si>
    <t xml:space="preserve">852 0401 1441282040 122 </t>
  </si>
  <si>
    <t xml:space="preserve">852 0401 1441282040 129 </t>
  </si>
  <si>
    <t xml:space="preserve">852 0401 1441282040 244 </t>
  </si>
  <si>
    <t xml:space="preserve">852 0401 1441282040 851 </t>
  </si>
  <si>
    <t xml:space="preserve">852 0401 1441282050 244 </t>
  </si>
  <si>
    <t xml:space="preserve">852 0401 1441282050 831 </t>
  </si>
  <si>
    <t xml:space="preserve">852 0404 1411100000 244 </t>
  </si>
  <si>
    <t xml:space="preserve">852 0404 1411300000 244 </t>
  </si>
  <si>
    <t xml:space="preserve">852 0406 1412300000 244 </t>
  </si>
  <si>
    <t xml:space="preserve">852 0406 1421151280 244 </t>
  </si>
  <si>
    <t xml:space="preserve">852 0407 1441251290 121 </t>
  </si>
  <si>
    <t xml:space="preserve">852 0407 1441251290 122 </t>
  </si>
  <si>
    <t xml:space="preserve">852 0407 1441251290 129 </t>
  </si>
  <si>
    <t xml:space="preserve">852 0407 1441251290 244 </t>
  </si>
  <si>
    <t xml:space="preserve">852 0407 1441251290 831 </t>
  </si>
  <si>
    <t xml:space="preserve">852 0407 1511151290 244 </t>
  </si>
  <si>
    <t xml:space="preserve">852 0407 1511311000 244 </t>
  </si>
  <si>
    <t xml:space="preserve">852 0407 1511312000 244 </t>
  </si>
  <si>
    <t xml:space="preserve">852 0407 1512151290 111 </t>
  </si>
  <si>
    <t xml:space="preserve">852 0407 1512151290 112 </t>
  </si>
  <si>
    <t xml:space="preserve">852 0407 1512151290 119 </t>
  </si>
  <si>
    <t xml:space="preserve">852 0407 1512151290 244 </t>
  </si>
  <si>
    <t xml:space="preserve">852 0407 1512151290 831 </t>
  </si>
  <si>
    <t xml:space="preserve">852 0407 1512199000 111 </t>
  </si>
  <si>
    <t xml:space="preserve">852 0407 1512199000 112 </t>
  </si>
  <si>
    <t xml:space="preserve">852 0407 1512199000 119 </t>
  </si>
  <si>
    <t xml:space="preserve">852 0407 1512199000 243 </t>
  </si>
  <si>
    <t xml:space="preserve">852 0407 1512199000 244 </t>
  </si>
  <si>
    <t xml:space="preserve">852 0407 1512199000 321 </t>
  </si>
  <si>
    <t xml:space="preserve">852 0407 1512199000 831 </t>
  </si>
  <si>
    <t xml:space="preserve">852 0407 1512199000 851 </t>
  </si>
  <si>
    <t xml:space="preserve">852 0407 1512199000 852 </t>
  </si>
  <si>
    <t xml:space="preserve">852 0407 1512199000 853 </t>
  </si>
  <si>
    <t xml:space="preserve">852 0407 1513151290 244 </t>
  </si>
  <si>
    <t xml:space="preserve">852 0407 1513151290 621 </t>
  </si>
  <si>
    <t xml:space="preserve">852 0407 1513199000 621 </t>
  </si>
  <si>
    <t xml:space="preserve">852 0407 1513199000 622 </t>
  </si>
  <si>
    <t xml:space="preserve">852 0407 1513251290 244 </t>
  </si>
  <si>
    <t xml:space="preserve">852 0407 151GА54290 244 </t>
  </si>
  <si>
    <t xml:space="preserve">852 0407 151GА54290 621 </t>
  </si>
  <si>
    <t xml:space="preserve">852 0407 151GА54300 622 </t>
  </si>
  <si>
    <t xml:space="preserve">852 0407 151GА54320 622 </t>
  </si>
  <si>
    <t xml:space="preserve">852 0407 1521151290 244 </t>
  </si>
  <si>
    <t xml:space="preserve">852 0407 1522111000 244 </t>
  </si>
  <si>
    <t xml:space="preserve">852 0407 1522112000 244 </t>
  </si>
  <si>
    <t xml:space="preserve">852 0503 1424372340 522 </t>
  </si>
  <si>
    <t xml:space="preserve">852 0503 1424472360 521 </t>
  </si>
  <si>
    <t xml:space="preserve">852 0503 1424Б72860 521 </t>
  </si>
  <si>
    <t xml:space="preserve">852 0601 1421500000 244 </t>
  </si>
  <si>
    <t xml:space="preserve">852 0603 1413259200 244 </t>
  </si>
  <si>
    <t xml:space="preserve">852 0603 1421200000 244 </t>
  </si>
  <si>
    <t xml:space="preserve">852 0603 1422100000 612 </t>
  </si>
  <si>
    <t xml:space="preserve">852 0603 1422200000 612 </t>
  </si>
  <si>
    <t xml:space="preserve">852 0603 1423100000 612 </t>
  </si>
  <si>
    <t xml:space="preserve">852 0603 1441259700 121 </t>
  </si>
  <si>
    <t xml:space="preserve">852 0603 1441259700 122 </t>
  </si>
  <si>
    <t xml:space="preserve">852 0603 1441259700 129 </t>
  </si>
  <si>
    <t xml:space="preserve">852 0603 1441259700 244 </t>
  </si>
  <si>
    <t xml:space="preserve">852 0603 1441259700 851 </t>
  </si>
  <si>
    <t xml:space="preserve">852 0603 1441259700 852 </t>
  </si>
  <si>
    <t xml:space="preserve">852 0603 1441300000 611 </t>
  </si>
  <si>
    <t xml:space="preserve">852 0605 1121200000 244 </t>
  </si>
  <si>
    <t xml:space="preserve">854 0901 0111699000 611 </t>
  </si>
  <si>
    <t xml:space="preserve">854 0901 0111799000 612 </t>
  </si>
  <si>
    <t xml:space="preserve">854 0901 01211R2020 612 </t>
  </si>
  <si>
    <t xml:space="preserve">854 0901 0121299000 611 </t>
  </si>
  <si>
    <t xml:space="preserve">854 0901 0121299000 612 </t>
  </si>
  <si>
    <t xml:space="preserve">854 0901 0123200000 611 </t>
  </si>
  <si>
    <t xml:space="preserve">854 0901 0123200000 612 </t>
  </si>
  <si>
    <t xml:space="preserve">854 0901 0124299000 611 </t>
  </si>
  <si>
    <t xml:space="preserve">854 0901 0124299000 612 </t>
  </si>
  <si>
    <t xml:space="preserve">854 0901 0126199000 612 </t>
  </si>
  <si>
    <t xml:space="preserve">854 0901 0129154220 612 </t>
  </si>
  <si>
    <t xml:space="preserve">854 0901 0129199000 611 </t>
  </si>
  <si>
    <t xml:space="preserve">854 0901 0129199000 612 </t>
  </si>
  <si>
    <t xml:space="preserve">854 0901 0129299000 612 </t>
  </si>
  <si>
    <t xml:space="preserve">854 0901 012Б199000 611 </t>
  </si>
  <si>
    <t xml:space="preserve">854 0901 012Б1R4020 611 </t>
  </si>
  <si>
    <t xml:space="preserve">854 0901 012Б1R4020 621 </t>
  </si>
  <si>
    <t xml:space="preserve">854 0901 0131199000 611 </t>
  </si>
  <si>
    <t xml:space="preserve">854 0901 0131199000 612 </t>
  </si>
  <si>
    <t xml:space="preserve">854 0901 0134511000 612 </t>
  </si>
  <si>
    <t xml:space="preserve">854 0901 0134599000 611 </t>
  </si>
  <si>
    <t xml:space="preserve">854 0901 0134599000 612 </t>
  </si>
  <si>
    <t xml:space="preserve">854 0901 0136100000 612 </t>
  </si>
  <si>
    <t xml:space="preserve">854 0901 0151100000 611 </t>
  </si>
  <si>
    <t xml:space="preserve">854 0901 0151200000 611 </t>
  </si>
  <si>
    <t xml:space="preserve">854 0901 0152100000 611 </t>
  </si>
  <si>
    <t xml:space="preserve">854 0902 0111400000 611 </t>
  </si>
  <si>
    <t xml:space="preserve">854 0902 0111400000 612 </t>
  </si>
  <si>
    <t xml:space="preserve">854 0902 0111699000 611 </t>
  </si>
  <si>
    <t xml:space="preserve">854 0902 0111699000 612 </t>
  </si>
  <si>
    <t xml:space="preserve">854 0902 0111699000 621 </t>
  </si>
  <si>
    <t xml:space="preserve">854 0902 0111799000 612 </t>
  </si>
  <si>
    <t xml:space="preserve">854 0902 011N113000 612 </t>
  </si>
  <si>
    <t xml:space="preserve">854 0902 011P499000 633 </t>
  </si>
  <si>
    <t xml:space="preserve">854 0902 0121299000 611 </t>
  </si>
  <si>
    <t xml:space="preserve">854 0902 0122399000 612 </t>
  </si>
  <si>
    <t xml:space="preserve">854 0902 0123200000 611 </t>
  </si>
  <si>
    <t xml:space="preserve">854 0902 0124299000 611 </t>
  </si>
  <si>
    <t xml:space="preserve">854 0902 0129154220 612 </t>
  </si>
  <si>
    <t xml:space="preserve">854 0902 0129199000 611 </t>
  </si>
  <si>
    <t xml:space="preserve">854 0902 0129199000 612 </t>
  </si>
  <si>
    <t xml:space="preserve">854 0902 0129199000 621 </t>
  </si>
  <si>
    <t xml:space="preserve">854 0902 012N311000 612 </t>
  </si>
  <si>
    <t xml:space="preserve">854 0902 0131199000 611 </t>
  </si>
  <si>
    <t xml:space="preserve">854 0902 0134599000 611 </t>
  </si>
  <si>
    <t xml:space="preserve">854 0902 0134599000 612 </t>
  </si>
  <si>
    <t xml:space="preserve">854 0902 0136200000 611 </t>
  </si>
  <si>
    <t xml:space="preserve">854 0902 013N451700 612 </t>
  </si>
  <si>
    <t xml:space="preserve">854 0902 023E899000 612 </t>
  </si>
  <si>
    <t xml:space="preserve">854 0903 0111699000 611 </t>
  </si>
  <si>
    <t xml:space="preserve">854 0903 0121299000 611 </t>
  </si>
  <si>
    <t xml:space="preserve">854 0903 0123200000 611 </t>
  </si>
  <si>
    <t xml:space="preserve">854 0903 0124299000 611 </t>
  </si>
  <si>
    <t xml:space="preserve">854 0904 0127154220 612 </t>
  </si>
  <si>
    <t xml:space="preserve">854 0904 0127199000 611 </t>
  </si>
  <si>
    <t xml:space="preserve">854 0904 0127200000 611 </t>
  </si>
  <si>
    <t xml:space="preserve">854 0904 012N155540 611 </t>
  </si>
  <si>
    <t xml:space="preserve">854 0904 0134599000 611 </t>
  </si>
  <si>
    <t xml:space="preserve">854 0905 0121299000 611 </t>
  </si>
  <si>
    <t xml:space="preserve">854 0905 0142100000 621 </t>
  </si>
  <si>
    <t xml:space="preserve">854 0905 0142100000 622 </t>
  </si>
  <si>
    <t xml:space="preserve">854 0905 0142400000 611 </t>
  </si>
  <si>
    <t xml:space="preserve">854 0905 0142400000 621 </t>
  </si>
  <si>
    <t xml:space="preserve">854 0906 0111699000 611 </t>
  </si>
  <si>
    <t xml:space="preserve">854 0906 012В100000 611 </t>
  </si>
  <si>
    <t xml:space="preserve">854 0909 0111300000 244 </t>
  </si>
  <si>
    <t xml:space="preserve">854 0909 0111699000 611 </t>
  </si>
  <si>
    <t xml:space="preserve">854 0909 0111699000 612 </t>
  </si>
  <si>
    <t xml:space="preserve">854 0909 0111799000 612 </t>
  </si>
  <si>
    <t xml:space="preserve">854 0909 0115112000 244 </t>
  </si>
  <si>
    <t xml:space="preserve">854 0909 01151R2010 323 </t>
  </si>
  <si>
    <t xml:space="preserve">854 0909 0115252160 244 </t>
  </si>
  <si>
    <t xml:space="preserve">854 0909 011P354680 244 </t>
  </si>
  <si>
    <t xml:space="preserve">854 0909 01221R2020 612 </t>
  </si>
  <si>
    <t xml:space="preserve">854 0909 0122299000 611 </t>
  </si>
  <si>
    <t xml:space="preserve">854 0909 0122299000 612 </t>
  </si>
  <si>
    <t xml:space="preserve">854 0909 0122399000 612 </t>
  </si>
  <si>
    <t xml:space="preserve">854 0909 01223R2020 612 </t>
  </si>
  <si>
    <t xml:space="preserve">854 0909 0123200000 611 </t>
  </si>
  <si>
    <t xml:space="preserve">854 0909 0123200000 612 </t>
  </si>
  <si>
    <t xml:space="preserve">854 0909 0124299000 611 </t>
  </si>
  <si>
    <t xml:space="preserve">854 0909 0127199000 611 </t>
  </si>
  <si>
    <t xml:space="preserve">854 0909 0127199000 612 </t>
  </si>
  <si>
    <t xml:space="preserve">854 0909 0129199000 611 </t>
  </si>
  <si>
    <t xml:space="preserve">854 0909 0129199000 612 </t>
  </si>
  <si>
    <t xml:space="preserve">854 0909 0129199000 622 </t>
  </si>
  <si>
    <t xml:space="preserve">854 0909 012N211000 244 </t>
  </si>
  <si>
    <t xml:space="preserve">854 0909 012N251920 244 </t>
  </si>
  <si>
    <t xml:space="preserve">854 0909 012N351900 244 </t>
  </si>
  <si>
    <t xml:space="preserve">854 0909 012Б199000 612 </t>
  </si>
  <si>
    <t xml:space="preserve">854 0909 012Б200000 244 </t>
  </si>
  <si>
    <t xml:space="preserve">854 0909 0131199000 611 </t>
  </si>
  <si>
    <t xml:space="preserve">854 0909 0131199000 612 </t>
  </si>
  <si>
    <t xml:space="preserve">854 0909 0134200000 611 </t>
  </si>
  <si>
    <t xml:space="preserve">854 0909 0134200000 612 </t>
  </si>
  <si>
    <t xml:space="preserve">854 0909 0134599000 612 </t>
  </si>
  <si>
    <t xml:space="preserve">854 0909 013N451700 244 </t>
  </si>
  <si>
    <t xml:space="preserve">854 0909 0142100000 622 </t>
  </si>
  <si>
    <t xml:space="preserve">854 0909 0142400000 244 </t>
  </si>
  <si>
    <t xml:space="preserve">854 0909 0142400000 622 </t>
  </si>
  <si>
    <t xml:space="preserve">854 0909 0162600000 244 </t>
  </si>
  <si>
    <t xml:space="preserve">854 0909 0162700000 412 </t>
  </si>
  <si>
    <t xml:space="preserve">854 0909 016N511000 330 </t>
  </si>
  <si>
    <t xml:space="preserve">854 0909 016N512000 330 </t>
  </si>
  <si>
    <t xml:space="preserve">854 0909 016N513000 612 </t>
  </si>
  <si>
    <t xml:space="preserve">854 0909 016N513000 622 </t>
  </si>
  <si>
    <t xml:space="preserve">854 0909 016N516000 330 </t>
  </si>
  <si>
    <t xml:space="preserve">854 0909 016N517000 330 </t>
  </si>
  <si>
    <t xml:space="preserve">854 0909 0181159800 121 </t>
  </si>
  <si>
    <t xml:space="preserve">854 0909 0181159800 122 </t>
  </si>
  <si>
    <t xml:space="preserve">854 0909 0181159800 129 </t>
  </si>
  <si>
    <t xml:space="preserve">854 0909 0181159800 244 </t>
  </si>
  <si>
    <t xml:space="preserve">854 0909 0181182040 121 </t>
  </si>
  <si>
    <t xml:space="preserve">854 0909 0181182040 122 </t>
  </si>
  <si>
    <t xml:space="preserve">854 0909 0181182040 129 </t>
  </si>
  <si>
    <t xml:space="preserve">854 0909 0181182040 244 </t>
  </si>
  <si>
    <t xml:space="preserve">854 0909 0181182040 321 </t>
  </si>
  <si>
    <t xml:space="preserve">854 0909 0181182040 851 </t>
  </si>
  <si>
    <t xml:space="preserve">854 0909 0181182040 853 </t>
  </si>
  <si>
    <t xml:space="preserve">854 0909 0181182050 831 </t>
  </si>
  <si>
    <t xml:space="preserve">854 0909 0181182050 853 </t>
  </si>
  <si>
    <t xml:space="preserve">854 0909 0181256780 244 </t>
  </si>
  <si>
    <t xml:space="preserve">854 0909 0181299000 244 </t>
  </si>
  <si>
    <t xml:space="preserve">854 0909 01812R2010 244 </t>
  </si>
  <si>
    <t xml:space="preserve">854 0909 01812R6740 244 </t>
  </si>
  <si>
    <t xml:space="preserve">854 0909 0181300000 111 </t>
  </si>
  <si>
    <t xml:space="preserve">854 0909 0181300000 112 </t>
  </si>
  <si>
    <t xml:space="preserve">854 0909 0181300000 119 </t>
  </si>
  <si>
    <t xml:space="preserve">854 0909 0181300000 244 </t>
  </si>
  <si>
    <t xml:space="preserve">854 0909 0181300000 321 </t>
  </si>
  <si>
    <t xml:space="preserve">854 0909 0181300000 611 </t>
  </si>
  <si>
    <t xml:space="preserve">854 0909 0181300000 612 </t>
  </si>
  <si>
    <t xml:space="preserve">854 0909 0181300000 851 </t>
  </si>
  <si>
    <t xml:space="preserve">854 0909 0181300000 852 </t>
  </si>
  <si>
    <t xml:space="preserve">854 0909 0182278010 580 </t>
  </si>
  <si>
    <t xml:space="preserve">854 0909 0182278020 580 </t>
  </si>
  <si>
    <t xml:space="preserve">854 0909 0182278030 580 </t>
  </si>
  <si>
    <t xml:space="preserve">854 0909 018N711000 244 </t>
  </si>
  <si>
    <t xml:space="preserve">854 0909 018N751140 244 </t>
  </si>
  <si>
    <t xml:space="preserve">854 1003 0115111000 321 </t>
  </si>
  <si>
    <t xml:space="preserve">854 1003 0115111000 323 </t>
  </si>
  <si>
    <t xml:space="preserve">854 1003 0115151610 323 </t>
  </si>
  <si>
    <t xml:space="preserve">854 1003 011515161F 323 </t>
  </si>
  <si>
    <t xml:space="preserve">854 1003 0115154600 323 </t>
  </si>
  <si>
    <t xml:space="preserve">854 1003 012N214000 323 </t>
  </si>
  <si>
    <t xml:space="preserve">854 1003 01623R1380 313 </t>
  </si>
  <si>
    <t xml:space="preserve">854 1003 016N514000 313 </t>
  </si>
  <si>
    <t xml:space="preserve">854 1003 016N515000 313 </t>
  </si>
  <si>
    <t xml:space="preserve">854 1003 0182100000 324 </t>
  </si>
  <si>
    <t xml:space="preserve">854 1003 0311111000 323 </t>
  </si>
  <si>
    <t xml:space="preserve">854 1003 0311111500 313 </t>
  </si>
  <si>
    <t xml:space="preserve">854 1003 0311119000 612 </t>
  </si>
  <si>
    <t xml:space="preserve">856 0113 0713300000 611 </t>
  </si>
  <si>
    <t xml:space="preserve">856 0113 0713300000 612 </t>
  </si>
  <si>
    <t xml:space="preserve">856 0412 0741100000 811 </t>
  </si>
  <si>
    <t xml:space="preserve">856 0412 0741100000 813 </t>
  </si>
  <si>
    <t xml:space="preserve">856 0412 0741400000 622 </t>
  </si>
  <si>
    <t xml:space="preserve">856 0412 0742100000 622 </t>
  </si>
  <si>
    <t xml:space="preserve">856 0412 0742200000 622 </t>
  </si>
  <si>
    <t xml:space="preserve">856 0412 0742300000 622 </t>
  </si>
  <si>
    <t xml:space="preserve">856 0412 074A299000 811 </t>
  </si>
  <si>
    <t xml:space="preserve">856 0412 0951300000 612 </t>
  </si>
  <si>
    <t xml:space="preserve">856 0703 071A155191 521 </t>
  </si>
  <si>
    <t xml:space="preserve">856 0704 021A299000 612 </t>
  </si>
  <si>
    <t xml:space="preserve">856 0704 0221411000 611 </t>
  </si>
  <si>
    <t xml:space="preserve">856 0704 0221413000 612 </t>
  </si>
  <si>
    <t xml:space="preserve">856 0704 0235111000 612 </t>
  </si>
  <si>
    <t xml:space="preserve">856 0704 071A155191 612 </t>
  </si>
  <si>
    <t xml:space="preserve">856 0709 021A213000 330 </t>
  </si>
  <si>
    <t xml:space="preserve">856 0801 0711311000 612 </t>
  </si>
  <si>
    <t xml:space="preserve">856 0801 0711311000 622 </t>
  </si>
  <si>
    <t xml:space="preserve">856 0801 0711372150 521 </t>
  </si>
  <si>
    <t xml:space="preserve">856 0801 0711372460 521 </t>
  </si>
  <si>
    <t xml:space="preserve">856 0801 07113R4670 521 </t>
  </si>
  <si>
    <t xml:space="preserve">856 0801 07113R5090 612 </t>
  </si>
  <si>
    <t xml:space="preserve">856 0801 07113R5190 521 </t>
  </si>
  <si>
    <t xml:space="preserve">856 0801 0713111000 611 </t>
  </si>
  <si>
    <t xml:space="preserve">856 0801 0713111000 612 </t>
  </si>
  <si>
    <t xml:space="preserve">856 0801 07131R5190 521 </t>
  </si>
  <si>
    <t xml:space="preserve">856 0801 0713211000 611 </t>
  </si>
  <si>
    <t xml:space="preserve">856 0801 0713211000 612 </t>
  </si>
  <si>
    <t xml:space="preserve">856 0801 07132R5090 612 </t>
  </si>
  <si>
    <t xml:space="preserve">856 0801 0713400000 621 </t>
  </si>
  <si>
    <t xml:space="preserve">856 0801 071A154540 540 </t>
  </si>
  <si>
    <t xml:space="preserve">856 0801 071A155192 522 </t>
  </si>
  <si>
    <t xml:space="preserve">856 0801 071A299000 612 </t>
  </si>
  <si>
    <t xml:space="preserve">856 0801 071A354530 540 </t>
  </si>
  <si>
    <t xml:space="preserve">856 0801 0721111000 611 </t>
  </si>
  <si>
    <t xml:space="preserve">856 0801 0721111000 621 </t>
  </si>
  <si>
    <t xml:space="preserve">856 0801 0721111000 622 </t>
  </si>
  <si>
    <t xml:space="preserve">856 0801 0721112000 611 </t>
  </si>
  <si>
    <t xml:space="preserve">856 0801 0721112000 612 </t>
  </si>
  <si>
    <t xml:space="preserve">856 0801 07211R4660 621 </t>
  </si>
  <si>
    <t xml:space="preserve">856 0801 07211R4660 622 </t>
  </si>
  <si>
    <t xml:space="preserve">856 0801 07211R5170 611 </t>
  </si>
  <si>
    <t xml:space="preserve">856 0801 07211R5170 612 </t>
  </si>
  <si>
    <t xml:space="preserve">856 0801 07211R5170 621 </t>
  </si>
  <si>
    <t xml:space="preserve">856 0801 07211R5170 622 </t>
  </si>
  <si>
    <t xml:space="preserve">856 0801 0722199000 621 </t>
  </si>
  <si>
    <t xml:space="preserve">856 0801 0722199000 622 </t>
  </si>
  <si>
    <t xml:space="preserve">856 0801 07223R5190 521 </t>
  </si>
  <si>
    <t xml:space="preserve">856 0801 072A211000 613 </t>
  </si>
  <si>
    <t xml:space="preserve">856 0801 072A211000 622 </t>
  </si>
  <si>
    <t xml:space="preserve">856 0801 072A211000 623 </t>
  </si>
  <si>
    <t xml:space="preserve">856 0801 072A212000 612 </t>
  </si>
  <si>
    <t xml:space="preserve">856 0801 072A212000 613 </t>
  </si>
  <si>
    <t xml:space="preserve">856 0801 072A212000 622 </t>
  </si>
  <si>
    <t xml:space="preserve">856 0801 072A213000 612 </t>
  </si>
  <si>
    <t xml:space="preserve">856 0801 072A213000 613 </t>
  </si>
  <si>
    <t xml:space="preserve">856 0801 072A214000 613 </t>
  </si>
  <si>
    <t xml:space="preserve">856 0801 072A215000 612 </t>
  </si>
  <si>
    <t xml:space="preserve">856 0801 072A215000 622 </t>
  </si>
  <si>
    <t xml:space="preserve">856 0801 072A215000 623 </t>
  </si>
  <si>
    <t xml:space="preserve">856 0801 072A216000 330 </t>
  </si>
  <si>
    <t xml:space="preserve">856 0801 072A217000 612 </t>
  </si>
  <si>
    <t xml:space="preserve">856 0801 072A217000 622 </t>
  </si>
  <si>
    <t xml:space="preserve">856 0801 072A218000 622 </t>
  </si>
  <si>
    <t xml:space="preserve">856 0801 0731100000 611 </t>
  </si>
  <si>
    <t xml:space="preserve">856 0801 0731472690 521 </t>
  </si>
  <si>
    <t xml:space="preserve">856 0801 0741300000 621 </t>
  </si>
  <si>
    <t xml:space="preserve">856 0801 0751300000 612 </t>
  </si>
  <si>
    <t xml:space="preserve">856 0801 0752300000 612 </t>
  </si>
  <si>
    <t xml:space="preserve">856 0801 075A299000 613 </t>
  </si>
  <si>
    <t xml:space="preserve">856 0801 075A299000 622 </t>
  </si>
  <si>
    <t xml:space="preserve">856 0801 075A299000 633 </t>
  </si>
  <si>
    <t xml:space="preserve">856 0804 0344713000 633 </t>
  </si>
  <si>
    <t xml:space="preserve">856 0804 0724100000 330 </t>
  </si>
  <si>
    <t xml:space="preserve">856 0804 0731100000 111 </t>
  </si>
  <si>
    <t xml:space="preserve">856 0804 0731100000 112 </t>
  </si>
  <si>
    <t xml:space="preserve">856 0804 0731100000 119 </t>
  </si>
  <si>
    <t xml:space="preserve">856 0804 0731100000 244 </t>
  </si>
  <si>
    <t xml:space="preserve">856 0804 0731282040 121 </t>
  </si>
  <si>
    <t xml:space="preserve">856 0804 0731282040 122 </t>
  </si>
  <si>
    <t xml:space="preserve">856 0804 0731282040 129 </t>
  </si>
  <si>
    <t xml:space="preserve">856 0804 0731282040 243 </t>
  </si>
  <si>
    <t xml:space="preserve">856 0804 0731282040 244 </t>
  </si>
  <si>
    <t xml:space="preserve">856 0804 0731282040 851 </t>
  </si>
  <si>
    <t xml:space="preserve">856 1004 0231200000 612 </t>
  </si>
  <si>
    <t xml:space="preserve">857 0804 0731259500 121 </t>
  </si>
  <si>
    <t xml:space="preserve">857 0804 0731259500 122 </t>
  </si>
  <si>
    <t xml:space="preserve">857 0804 0731259500 129 </t>
  </si>
  <si>
    <t xml:space="preserve">857 0804 0731259500 244 </t>
  </si>
  <si>
    <t xml:space="preserve">857 0804 0731282040 121 </t>
  </si>
  <si>
    <t xml:space="preserve">857 0804 0731282040 122 </t>
  </si>
  <si>
    <t xml:space="preserve">857 0804 0731282040 129 </t>
  </si>
  <si>
    <t xml:space="preserve">857 0804 0731282040 244 </t>
  </si>
  <si>
    <t xml:space="preserve">857 0804 0731282050 831 </t>
  </si>
  <si>
    <t xml:space="preserve">857 0804 0751100000 244 </t>
  </si>
  <si>
    <t xml:space="preserve">857 0804 0751200000 244 </t>
  </si>
  <si>
    <t xml:space="preserve">857 0804 0751300000 244 </t>
  </si>
  <si>
    <t xml:space="preserve">857 0804 0751400000 244 </t>
  </si>
  <si>
    <t xml:space="preserve">857 0804 0751500000 244 </t>
  </si>
  <si>
    <t xml:space="preserve">863 0113 096I455273 452 </t>
  </si>
  <si>
    <t xml:space="preserve">863 0113 096I455274 452 </t>
  </si>
  <si>
    <t xml:space="preserve">863 0113 096I499001 452 </t>
  </si>
  <si>
    <t xml:space="preserve">863 0113 096I499002 452 </t>
  </si>
  <si>
    <t xml:space="preserve">863 0113 096I555273 452 </t>
  </si>
  <si>
    <t xml:space="preserve">863 0113 096I555274 452 </t>
  </si>
  <si>
    <t xml:space="preserve">863 0113 096I599001 452 </t>
  </si>
  <si>
    <t xml:space="preserve">863 0113 1712100000 244 </t>
  </si>
  <si>
    <t xml:space="preserve">863 0113 1712200000 244 </t>
  </si>
  <si>
    <t xml:space="preserve">863 0113 1713100000 244 </t>
  </si>
  <si>
    <t xml:space="preserve">863 0113 1713100000 852 </t>
  </si>
  <si>
    <t xml:space="preserve">863 0113 1713400000 412 </t>
  </si>
  <si>
    <t xml:space="preserve">863 0113 1714300000 611 </t>
  </si>
  <si>
    <t xml:space="preserve">863 0113 1714300000 612 </t>
  </si>
  <si>
    <t xml:space="preserve">863 0113 1714400000 831 </t>
  </si>
  <si>
    <t xml:space="preserve">863 0113 1721100000 244 </t>
  </si>
  <si>
    <t xml:space="preserve">863 0113 1721200000 244 </t>
  </si>
  <si>
    <t xml:space="preserve">863 0113 1721600000 111 </t>
  </si>
  <si>
    <t xml:space="preserve">863 0113 1721600000 112 </t>
  </si>
  <si>
    <t xml:space="preserve">863 0113 1721600000 119 </t>
  </si>
  <si>
    <t xml:space="preserve">863 0113 1721600000 243 </t>
  </si>
  <si>
    <t xml:space="preserve">863 0113 1721600000 244 </t>
  </si>
  <si>
    <t xml:space="preserve">863 0113 1721600000 831 </t>
  </si>
  <si>
    <t xml:space="preserve">863 0113 1721600000 851 </t>
  </si>
  <si>
    <t xml:space="preserve">863 0113 1721600000 852 </t>
  </si>
  <si>
    <t xml:space="preserve">863 0113 1722200000 244 </t>
  </si>
  <si>
    <t xml:space="preserve">863 0113 1741182040 121 </t>
  </si>
  <si>
    <t xml:space="preserve">863 0113 1741182040 122 </t>
  </si>
  <si>
    <t xml:space="preserve">863 0113 1741182040 129 </t>
  </si>
  <si>
    <t xml:space="preserve">863 0113 1741182040 244 </t>
  </si>
  <si>
    <t xml:space="preserve">863 0113 1741182040 321 </t>
  </si>
  <si>
    <t xml:space="preserve">863 0113 1741182040 851 </t>
  </si>
  <si>
    <t xml:space="preserve">863 0113 1741182050 831 </t>
  </si>
  <si>
    <t xml:space="preserve">863 0412 1715672080 521 </t>
  </si>
  <si>
    <t xml:space="preserve">863 0412 17156R5110 521 </t>
  </si>
  <si>
    <t xml:space="preserve">864 0113 0833113000 330 </t>
  </si>
  <si>
    <t xml:space="preserve">864 0113 0841200000 831 </t>
  </si>
  <si>
    <t xml:space="preserve">864 0707 0232111000 612 </t>
  </si>
  <si>
    <t xml:space="preserve">864 0707 0232111000 622 </t>
  </si>
  <si>
    <t xml:space="preserve">864 0801 0713211000 611 </t>
  </si>
  <si>
    <t xml:space="preserve">864 1101 0811772500 521 </t>
  </si>
  <si>
    <t xml:space="preserve">864 1101 0812199000 621 </t>
  </si>
  <si>
    <t xml:space="preserve">864 1101 0814100000 622 </t>
  </si>
  <si>
    <t xml:space="preserve">864 1101 0814100000 633 </t>
  </si>
  <si>
    <t xml:space="preserve">864 1101 0816199000 622 </t>
  </si>
  <si>
    <t xml:space="preserve">864 1101 081P552280 521 </t>
  </si>
  <si>
    <t xml:space="preserve">864 1101 082P550810 521 </t>
  </si>
  <si>
    <t xml:space="preserve">864 1101 082P552290 521 </t>
  </si>
  <si>
    <t xml:space="preserve">864 1102 0622100000 622 </t>
  </si>
  <si>
    <t xml:space="preserve">864 1102 0821299000 611 </t>
  </si>
  <si>
    <t xml:space="preserve">864 1102 0821299000 621 </t>
  </si>
  <si>
    <t xml:space="preserve">864 1102 0821699000 612 </t>
  </si>
  <si>
    <t xml:space="preserve">864 1102 0821699000 622 </t>
  </si>
  <si>
    <t xml:space="preserve">864 1102 0823100000 612 </t>
  </si>
  <si>
    <t xml:space="preserve">864 1102 0823100000 622 </t>
  </si>
  <si>
    <t xml:space="preserve">864 1102 082P550810 611 </t>
  </si>
  <si>
    <t xml:space="preserve">864 1102 082P550810 621 </t>
  </si>
  <si>
    <t xml:space="preserve">864 1102 082P552290 611 </t>
  </si>
  <si>
    <t xml:space="preserve">864 1102 082P554950 612 </t>
  </si>
  <si>
    <t xml:space="preserve">864 1103 0821299000 621 </t>
  </si>
  <si>
    <t xml:space="preserve">864 1103 0831199000 611 </t>
  </si>
  <si>
    <t xml:space="preserve">864 1103 0831199000 621 </t>
  </si>
  <si>
    <t xml:space="preserve">864 1103 0831299000 612 </t>
  </si>
  <si>
    <t xml:space="preserve">864 1103 0831299000 622 </t>
  </si>
  <si>
    <t xml:space="preserve">864 1103 08312R0270 612 </t>
  </si>
  <si>
    <t xml:space="preserve">864 1103 0832100000 633 </t>
  </si>
  <si>
    <t xml:space="preserve">864 1103 0833111000 330 </t>
  </si>
  <si>
    <t xml:space="preserve">864 1103 0833112000 330 </t>
  </si>
  <si>
    <t xml:space="preserve">864 1103 0833200000 612 </t>
  </si>
  <si>
    <t xml:space="preserve">864 1103 0833200000 622 </t>
  </si>
  <si>
    <t xml:space="preserve">864 1103 083P550810 330 </t>
  </si>
  <si>
    <t xml:space="preserve">864 1105 0841182040 121 </t>
  </si>
  <si>
    <t xml:space="preserve">864 1105 0841182040 122 </t>
  </si>
  <si>
    <t xml:space="preserve">864 1105 0841182040 129 </t>
  </si>
  <si>
    <t xml:space="preserve">864 1105 0841182040 243 </t>
  </si>
  <si>
    <t xml:space="preserve">864 1105 0841182040 244 </t>
  </si>
  <si>
    <t xml:space="preserve">864 1105 0841182040 851 </t>
  </si>
  <si>
    <t xml:space="preserve">866 0412 0422373060 530 </t>
  </si>
  <si>
    <t xml:space="preserve">866 0412 0431182040 121 </t>
  </si>
  <si>
    <t xml:space="preserve">866 0412 0431182040 122 </t>
  </si>
  <si>
    <t xml:space="preserve">866 0412 0431182040 129 </t>
  </si>
  <si>
    <t xml:space="preserve">866 0412 0431182040 244 </t>
  </si>
  <si>
    <t xml:space="preserve">866 0412 0431182040 321 </t>
  </si>
  <si>
    <t xml:space="preserve">866 0412 0431182040 851 </t>
  </si>
  <si>
    <t xml:space="preserve">866 0412 0431182040 852 </t>
  </si>
  <si>
    <t xml:space="preserve">866 0412 0432473070 530 </t>
  </si>
  <si>
    <t xml:space="preserve">866 0412 0441200000 611 </t>
  </si>
  <si>
    <t xml:space="preserve">866 0412 0441200000 612 </t>
  </si>
  <si>
    <t xml:space="preserve">866 0502 0422911000 811 </t>
  </si>
  <si>
    <t xml:space="preserve">866 0502 0422912000 811 </t>
  </si>
  <si>
    <t xml:space="preserve">866 0502 0424872620 522 </t>
  </si>
  <si>
    <t xml:space="preserve">866 0502 042G552430 522 </t>
  </si>
  <si>
    <t xml:space="preserve">866 0502 042G572820 522 </t>
  </si>
  <si>
    <t xml:space="preserve">866 0502 0431400000 111 </t>
  </si>
  <si>
    <t xml:space="preserve">866 0502 0431400000 112 </t>
  </si>
  <si>
    <t xml:space="preserve">866 0502 0431400000 119 </t>
  </si>
  <si>
    <t xml:space="preserve">866 0502 0431400000 244 </t>
  </si>
  <si>
    <t xml:space="preserve">866 0502 0431400000 321 </t>
  </si>
  <si>
    <t xml:space="preserve">866 0502 0431400000 852 </t>
  </si>
  <si>
    <t xml:space="preserve">866 0503 2011372800 521 </t>
  </si>
  <si>
    <t xml:space="preserve">866 0503 2011472810 521 </t>
  </si>
  <si>
    <t xml:space="preserve">866 0503 2012272480 521 </t>
  </si>
  <si>
    <t xml:space="preserve">866 0503 201F255550 523 </t>
  </si>
  <si>
    <t xml:space="preserve">866 0505 0421200000 632 </t>
  </si>
  <si>
    <t xml:space="preserve">866 0505 0432672850 521 </t>
  </si>
  <si>
    <t xml:space="preserve">866 0705 0453200000 621 </t>
  </si>
  <si>
    <t xml:space="preserve">875 0110 0952200000 613 </t>
  </si>
  <si>
    <t xml:space="preserve">875 0110 0952200000 622 </t>
  </si>
  <si>
    <t xml:space="preserve">875 0411 0952100000 622 </t>
  </si>
  <si>
    <t xml:space="preserve">875 0412 0952300000 330 </t>
  </si>
  <si>
    <t xml:space="preserve">875 0701 021E399000 813 </t>
  </si>
  <si>
    <t xml:space="preserve">875 0701 021P251591 522 </t>
  </si>
  <si>
    <t xml:space="preserve">875 0701 021P252320 522 </t>
  </si>
  <si>
    <t xml:space="preserve">875 0701 021P252320 523 </t>
  </si>
  <si>
    <t xml:space="preserve">875 0701 021P272010 521 </t>
  </si>
  <si>
    <t xml:space="preserve">875 0701 021P272021 522 </t>
  </si>
  <si>
    <t xml:space="preserve">875 0701 021P299000 813 </t>
  </si>
  <si>
    <t xml:space="preserve">875 0701 02351R0270 521 </t>
  </si>
  <si>
    <t xml:space="preserve">875 0702 0212211000 611 </t>
  </si>
  <si>
    <t xml:space="preserve">875 0702 0212211000 621 </t>
  </si>
  <si>
    <t xml:space="preserve">875 0702 0212213000 633 </t>
  </si>
  <si>
    <t xml:space="preserve">875 0702 0212214000 244 </t>
  </si>
  <si>
    <t xml:space="preserve">875 0702 0213472000 521 </t>
  </si>
  <si>
    <t xml:space="preserve">875 0702 021E151690 521 </t>
  </si>
  <si>
    <t xml:space="preserve">875 0702 021E151870 612 </t>
  </si>
  <si>
    <t xml:space="preserve">875 0702 021E155201 522 </t>
  </si>
  <si>
    <t xml:space="preserve">875 0702 021E172021 522 </t>
  </si>
  <si>
    <t xml:space="preserve">875 0702 021E250970 244 </t>
  </si>
  <si>
    <t xml:space="preserve">875 0702 022EА99000 350 </t>
  </si>
  <si>
    <t xml:space="preserve">875 0702 0231200000 612 </t>
  </si>
  <si>
    <t xml:space="preserve">875 0702 0231200000 622 </t>
  </si>
  <si>
    <t xml:space="preserve">875 0702 0235111000 244 </t>
  </si>
  <si>
    <t xml:space="preserve">875 0702 0235172021 522 </t>
  </si>
  <si>
    <t xml:space="preserve">875 0702 0235199000 853 </t>
  </si>
  <si>
    <t xml:space="preserve">875 0703 0212212000 611 </t>
  </si>
  <si>
    <t xml:space="preserve">875 0703 0212212000 621 </t>
  </si>
  <si>
    <t xml:space="preserve">875 0703 021E251750 612 </t>
  </si>
  <si>
    <t xml:space="preserve">875 0703 021E251890 612 </t>
  </si>
  <si>
    <t xml:space="preserve">875 0703 021E252470 622 </t>
  </si>
  <si>
    <t xml:space="preserve">875 0703 021E299000 622 </t>
  </si>
  <si>
    <t xml:space="preserve">875 0704 0221411000 611 </t>
  </si>
  <si>
    <t xml:space="preserve">875 0704 0221411000 621 </t>
  </si>
  <si>
    <t xml:space="preserve">875 0704 0221412000 244 </t>
  </si>
  <si>
    <t xml:space="preserve">875 0704 0221412000 831 </t>
  </si>
  <si>
    <t xml:space="preserve">875 0704 0221413000 612 </t>
  </si>
  <si>
    <t xml:space="preserve">875 0704 0221413000 622 </t>
  </si>
  <si>
    <t xml:space="preserve">875 0704 022E699000 613 </t>
  </si>
  <si>
    <t xml:space="preserve">875 0704 022E699000 622 </t>
  </si>
  <si>
    <t xml:space="preserve">875 0706 0221411000 621 </t>
  </si>
  <si>
    <t xml:space="preserve">875 0706 0221413000 622 </t>
  </si>
  <si>
    <t xml:space="preserve">875 0707 0212216000 621 </t>
  </si>
  <si>
    <t xml:space="preserve">875 0707 021E213000 330 </t>
  </si>
  <si>
    <t xml:space="preserve">875 0707 021E299000 622 </t>
  </si>
  <si>
    <t xml:space="preserve">875 0707 0232111000 612 </t>
  </si>
  <si>
    <t xml:space="preserve">875 0707 0232111000 622 </t>
  </si>
  <si>
    <t xml:space="preserve">875 0707 0232172040 521 </t>
  </si>
  <si>
    <t xml:space="preserve">875 0707 0232299000 612 </t>
  </si>
  <si>
    <t xml:space="preserve">875 0707 0232299000 622 </t>
  </si>
  <si>
    <t xml:space="preserve">875 0707 0234399000 622 </t>
  </si>
  <si>
    <t xml:space="preserve">875 0707 023E854120 622 </t>
  </si>
  <si>
    <t xml:space="preserve">875 0707 023E899000 622 </t>
  </si>
  <si>
    <t xml:space="preserve">875 0707 023I855270 622 </t>
  </si>
  <si>
    <t xml:space="preserve">875 0707 023I899000 622 </t>
  </si>
  <si>
    <t xml:space="preserve">875 0707 0343300000 622 </t>
  </si>
  <si>
    <t xml:space="preserve">875 0707 0344713000 622 </t>
  </si>
  <si>
    <t xml:space="preserve">875 0707 0621300000 622 </t>
  </si>
  <si>
    <t xml:space="preserve">875 0707 0621400000 622 </t>
  </si>
  <si>
    <t xml:space="preserve">875 0709 0212111000 622 </t>
  </si>
  <si>
    <t xml:space="preserve">875 0709 0212199000 622 </t>
  </si>
  <si>
    <t xml:space="preserve">875 0709 0212216000 611 </t>
  </si>
  <si>
    <t xml:space="preserve">875 0709 0212216000 621 </t>
  </si>
  <si>
    <t xml:space="preserve">875 0709 0212272700 521 </t>
  </si>
  <si>
    <t xml:space="preserve">875 0709 0212273010 530 </t>
  </si>
  <si>
    <t xml:space="preserve">875 0709 0212299000 622 </t>
  </si>
  <si>
    <t xml:space="preserve">875 0709 0213599000 244 </t>
  </si>
  <si>
    <t xml:space="preserve">875 0709 0213599000 622 </t>
  </si>
  <si>
    <t xml:space="preserve">875 0709 02135R5380 622 </t>
  </si>
  <si>
    <t xml:space="preserve">875 0709 021E199000 622 </t>
  </si>
  <si>
    <t xml:space="preserve">875 0709 021E211000 330 </t>
  </si>
  <si>
    <t xml:space="preserve">875 0709 021E212000 330 </t>
  </si>
  <si>
    <t xml:space="preserve">875 0709 021E250970 521 </t>
  </si>
  <si>
    <t xml:space="preserve">875 0709 021E299000 612 </t>
  </si>
  <si>
    <t xml:space="preserve">875 0709 021E299000 622 </t>
  </si>
  <si>
    <t xml:space="preserve">875 0709 0221411000 621 </t>
  </si>
  <si>
    <t xml:space="preserve">875 0709 0221411000 622 </t>
  </si>
  <si>
    <t xml:space="preserve">875 0709 0222399000 622 </t>
  </si>
  <si>
    <t xml:space="preserve">875 0709 02223R0270 622 </t>
  </si>
  <si>
    <t xml:space="preserve">875 0709 022E599000 622 </t>
  </si>
  <si>
    <t xml:space="preserve">875 0709 022E699000 622 </t>
  </si>
  <si>
    <t xml:space="preserve">875 0709 022EА11000 330 </t>
  </si>
  <si>
    <t xml:space="preserve">875 0709 022EА99000 622 </t>
  </si>
  <si>
    <t xml:space="preserve">875 0709 0235111000 244 </t>
  </si>
  <si>
    <t xml:space="preserve">875 0709 0235111000 612 </t>
  </si>
  <si>
    <t xml:space="preserve">875 0709 0235111000 622 </t>
  </si>
  <si>
    <t xml:space="preserve">875 0709 0235172010 521 </t>
  </si>
  <si>
    <t xml:space="preserve">875 0709 0235172020 521 </t>
  </si>
  <si>
    <t xml:space="preserve">875 0709 023E452190 622 </t>
  </si>
  <si>
    <t xml:space="preserve">875 0709 0241159900 121 </t>
  </si>
  <si>
    <t xml:space="preserve">875 0709 0241159900 122 </t>
  </si>
  <si>
    <t xml:space="preserve">875 0709 0241159900 129 </t>
  </si>
  <si>
    <t xml:space="preserve">875 0709 0241182040 121 </t>
  </si>
  <si>
    <t xml:space="preserve">875 0709 0241182040 122 </t>
  </si>
  <si>
    <t xml:space="preserve">875 0709 0241182040 129 </t>
  </si>
  <si>
    <t xml:space="preserve">875 0709 0241182040 244 </t>
  </si>
  <si>
    <t xml:space="preserve">875 0709 0241182040 851 </t>
  </si>
  <si>
    <t xml:space="preserve">875 0709 0241182040 853 </t>
  </si>
  <si>
    <t xml:space="preserve">875 0709 0241182050 831 </t>
  </si>
  <si>
    <t xml:space="preserve">875 0709 0241200000 111 </t>
  </si>
  <si>
    <t xml:space="preserve">875 0709 0241200000 112 </t>
  </si>
  <si>
    <t xml:space="preserve">875 0709 0241200000 119 </t>
  </si>
  <si>
    <t xml:space="preserve">875 0709 0241200000 244 </t>
  </si>
  <si>
    <t xml:space="preserve">875 0709 0241200000 831 </t>
  </si>
  <si>
    <t xml:space="preserve">875 0709 0343100000 622 </t>
  </si>
  <si>
    <t xml:space="preserve">875 0709 0441400000 612 </t>
  </si>
  <si>
    <t xml:space="preserve">875 0709 0441400000 622 </t>
  </si>
  <si>
    <t xml:space="preserve">875 0709 0622100000 612 </t>
  </si>
  <si>
    <t xml:space="preserve">875 0709 0951100000 622 </t>
  </si>
  <si>
    <t xml:space="preserve">875 0709 096I599000 622 </t>
  </si>
  <si>
    <t xml:space="preserve">875 0709 1242200000 244 </t>
  </si>
  <si>
    <t xml:space="preserve">875 0709 1242400000 622 </t>
  </si>
  <si>
    <t xml:space="preserve">875 0709 1812700000 622 </t>
  </si>
  <si>
    <t xml:space="preserve">875 0709 9900092700 622 </t>
  </si>
  <si>
    <t xml:space="preserve">875 1002 0231100000 611 </t>
  </si>
  <si>
    <t xml:space="preserve">875 1002 0231100000 612 </t>
  </si>
  <si>
    <t xml:space="preserve">875 1003 0311111500 313 </t>
  </si>
  <si>
    <t xml:space="preserve">875 1004 0231200000 612 </t>
  </si>
  <si>
    <t xml:space="preserve">875 1004 0231200000 622 </t>
  </si>
  <si>
    <t xml:space="preserve">875 1004 0311173020 530 </t>
  </si>
  <si>
    <t xml:space="preserve">875 1004 0312173030 530 </t>
  </si>
  <si>
    <t xml:space="preserve">875 1004 03121R0820 530 </t>
  </si>
  <si>
    <t xml:space="preserve">875 1004 0331473040 530 </t>
  </si>
  <si>
    <t xml:space="preserve">875 1004 0331773050 530 </t>
  </si>
  <si>
    <t xml:space="preserve">875 1004 0419299000 322 </t>
  </si>
  <si>
    <t xml:space="preserve">875 1004 0419299000 853 </t>
  </si>
  <si>
    <t xml:space="preserve">875 1004 04192R4970 521 </t>
  </si>
  <si>
    <t xml:space="preserve">877 0204 0614300000 244 </t>
  </si>
  <si>
    <t xml:space="preserve">877 0309 0611100000 621 </t>
  </si>
  <si>
    <t xml:space="preserve">877 0309 0611200000 244 </t>
  </si>
  <si>
    <t xml:space="preserve">877 0309 0612100000 621 </t>
  </si>
  <si>
    <t xml:space="preserve">877 0309 0612200000 621 </t>
  </si>
  <si>
    <t xml:space="preserve">877 0309 0614299000 244 </t>
  </si>
  <si>
    <t xml:space="preserve">877 0309 0614299000 851 </t>
  </si>
  <si>
    <t xml:space="preserve">877 0309 0614299000 852 </t>
  </si>
  <si>
    <t xml:space="preserve">877 0309 0615200000 621 </t>
  </si>
  <si>
    <t xml:space="preserve">877 0309 0631182040 121 </t>
  </si>
  <si>
    <t xml:space="preserve">877 0309 0631182040 122 </t>
  </si>
  <si>
    <t xml:space="preserve">877 0309 0631182040 129 </t>
  </si>
  <si>
    <t xml:space="preserve">877 0309 0631182040 244 </t>
  </si>
  <si>
    <t xml:space="preserve">877 0309 0631182040 851 </t>
  </si>
  <si>
    <t xml:space="preserve">877 0309 0631182040 852 </t>
  </si>
  <si>
    <t xml:space="preserve">877 0310 0611100000 111 </t>
  </si>
  <si>
    <t xml:space="preserve">877 0310 0611100000 112 </t>
  </si>
  <si>
    <t xml:space="preserve">877 0310 0611100000 119 </t>
  </si>
  <si>
    <t xml:space="preserve">877 0310 0611100000 244 </t>
  </si>
  <si>
    <t xml:space="preserve">877 0310 0611100000 831 </t>
  </si>
  <si>
    <t xml:space="preserve">877 0310 0611100000 851 </t>
  </si>
  <si>
    <t xml:space="preserve">877 0310 0611100000 852 </t>
  </si>
  <si>
    <t xml:space="preserve">877 0310 0611100000 853 </t>
  </si>
  <si>
    <t xml:space="preserve">877 0310 0611300000 244 </t>
  </si>
  <si>
    <t xml:space="preserve">877 0310 0612100000 414 </t>
  </si>
  <si>
    <t xml:space="preserve">877 0310 0612200000 244 </t>
  </si>
  <si>
    <t xml:space="preserve">877 0310 0613100000 244 </t>
  </si>
  <si>
    <t xml:space="preserve">877 0310 0613200000 244 </t>
  </si>
  <si>
    <t xml:space="preserve">877 0310 0614100000 244 </t>
  </si>
  <si>
    <t xml:space="preserve">877 0310 0615100000 244 </t>
  </si>
  <si>
    <t xml:space="preserve">877 0310 0615200000 244 </t>
  </si>
  <si>
    <t xml:space="preserve">877 0310 0615400000 112 </t>
  </si>
  <si>
    <t xml:space="preserve">877 0314 0621300000 244 </t>
  </si>
  <si>
    <t xml:space="preserve">877 0314 0621700000 244 </t>
  </si>
  <si>
    <t xml:space="preserve">877 0314 1244100000 244 </t>
  </si>
  <si>
    <t xml:space="preserve">877 0314 1244100000 851 </t>
  </si>
  <si>
    <t xml:space="preserve">877 0314 1244100000 852 </t>
  </si>
  <si>
    <t xml:space="preserve">882 0113 1382100000 880 </t>
  </si>
  <si>
    <t xml:space="preserve">882 0113 1382273120 530 </t>
  </si>
  <si>
    <t xml:space="preserve">882 0405 1311199001 811 </t>
  </si>
  <si>
    <t xml:space="preserve">882 0405 1311199002 811 </t>
  </si>
  <si>
    <t xml:space="preserve">882 0405 1311199002 831 </t>
  </si>
  <si>
    <t xml:space="preserve">882 0405 1311200001 811 </t>
  </si>
  <si>
    <t xml:space="preserve">882 0405 1311200002 811 </t>
  </si>
  <si>
    <t xml:space="preserve">882 0405 13113R4330 811 </t>
  </si>
  <si>
    <t xml:space="preserve">882 0405 13113R5430 811 </t>
  </si>
  <si>
    <t xml:space="preserve">882 0405 13113R5440 811 </t>
  </si>
  <si>
    <t xml:space="preserve">882 0405 1311499000 811 </t>
  </si>
  <si>
    <t xml:space="preserve">882 0405 13114R5420 811 </t>
  </si>
  <si>
    <t xml:space="preserve">882 0405 1312199000 811 </t>
  </si>
  <si>
    <t xml:space="preserve">882 0405 1312199000 853 </t>
  </si>
  <si>
    <t xml:space="preserve">882 0405 13121R5430 811 </t>
  </si>
  <si>
    <t xml:space="preserve">882 0405 1321200001 811 </t>
  </si>
  <si>
    <t xml:space="preserve">882 0405 1321399000 811 </t>
  </si>
  <si>
    <t xml:space="preserve">882 0405 1322199000 811 </t>
  </si>
  <si>
    <t xml:space="preserve">882 0405 13221R5410 811 </t>
  </si>
  <si>
    <t xml:space="preserve">882 0405 1322200001 811 </t>
  </si>
  <si>
    <t xml:space="preserve">882 0405 1322200002 811 </t>
  </si>
  <si>
    <t xml:space="preserve">882 0405 1331100001 811 </t>
  </si>
  <si>
    <t xml:space="preserve">882 0405 1331100002 811 </t>
  </si>
  <si>
    <t xml:space="preserve">882 0405 13312R5431 812 </t>
  </si>
  <si>
    <t xml:space="preserve">882 0405 13312R5432 812 </t>
  </si>
  <si>
    <t xml:space="preserve">882 0405 1332199001 244 </t>
  </si>
  <si>
    <t xml:space="preserve">882 0405 1332199001 811 </t>
  </si>
  <si>
    <t xml:space="preserve">882 0405 1332199002 811 </t>
  </si>
  <si>
    <t xml:space="preserve">882 0405 13321R5431 811 </t>
  </si>
  <si>
    <t xml:space="preserve">882 0405 13321R5432 812 </t>
  </si>
  <si>
    <t xml:space="preserve">882 0405 133I754801 813 </t>
  </si>
  <si>
    <t xml:space="preserve">882 0405 133I754802 811 </t>
  </si>
  <si>
    <t xml:space="preserve">882 0405 133I754803 244 </t>
  </si>
  <si>
    <t xml:space="preserve">882 0405 133I799000 244 </t>
  </si>
  <si>
    <t xml:space="preserve">882 0405 1341272550 521 </t>
  </si>
  <si>
    <t xml:space="preserve">882 0405 1351259100 244 </t>
  </si>
  <si>
    <t xml:space="preserve">882 0405 1352100001 811 </t>
  </si>
  <si>
    <t xml:space="preserve">882 0405 1352200001 811 </t>
  </si>
  <si>
    <t xml:space="preserve">882 0405 1352200002 811 </t>
  </si>
  <si>
    <t xml:space="preserve">882 0405 1352200003 811 </t>
  </si>
  <si>
    <t xml:space="preserve">882 0405 1371372600 521 </t>
  </si>
  <si>
    <t xml:space="preserve">882 0405 13713R5670 521 </t>
  </si>
  <si>
    <t xml:space="preserve">882 0405 1372472730 522 </t>
  </si>
  <si>
    <t xml:space="preserve">882 0405 1372499000 853 </t>
  </si>
  <si>
    <t xml:space="preserve">882 0405 13724R5670 522 </t>
  </si>
  <si>
    <t xml:space="preserve">882 0405 1381100000 611 </t>
  </si>
  <si>
    <t xml:space="preserve">882 0405 1381100000 612 </t>
  </si>
  <si>
    <t xml:space="preserve">882 0405 1382300000 612 </t>
  </si>
  <si>
    <t xml:space="preserve">882 0405 1391200000 111 </t>
  </si>
  <si>
    <t xml:space="preserve">882 0405 1391200000 112 </t>
  </si>
  <si>
    <t xml:space="preserve">882 0405 1391200000 119 </t>
  </si>
  <si>
    <t xml:space="preserve">882 0405 1391200000 244 </t>
  </si>
  <si>
    <t xml:space="preserve">882 0405 1391200000 851 </t>
  </si>
  <si>
    <t xml:space="preserve">882 0405 1391200000 852 </t>
  </si>
  <si>
    <t xml:space="preserve">882 0405 1392100000 244 </t>
  </si>
  <si>
    <t xml:space="preserve">882 0405 1392200001 244 </t>
  </si>
  <si>
    <t xml:space="preserve">882 0405 1392200001 811 </t>
  </si>
  <si>
    <t xml:space="preserve">882 0405 1392200002 244 </t>
  </si>
  <si>
    <t xml:space="preserve">882 0405 13А1100001 811 </t>
  </si>
  <si>
    <t xml:space="preserve">882 0405 13А21R5680 811 </t>
  </si>
  <si>
    <t xml:space="preserve">882 0412 0932300000 811 </t>
  </si>
  <si>
    <t xml:space="preserve">882 0412 1391182040 121 </t>
  </si>
  <si>
    <t xml:space="preserve">882 0412 1391182040 122 </t>
  </si>
  <si>
    <t xml:space="preserve">882 0412 1391182040 129 </t>
  </si>
  <si>
    <t xml:space="preserve">882 0412 1391182040 244 </t>
  </si>
  <si>
    <t xml:space="preserve">882 0412 1391182040 851 </t>
  </si>
  <si>
    <t xml:space="preserve">882 0412 1391182040 852 </t>
  </si>
  <si>
    <t xml:space="preserve">882 0412 1391182040 853 </t>
  </si>
  <si>
    <t xml:space="preserve">882 0412 1391182050 244 </t>
  </si>
  <si>
    <t xml:space="preserve">882 0412 1391182050 831 </t>
  </si>
  <si>
    <t xml:space="preserve">882 0502 1372172710 522 </t>
  </si>
  <si>
    <t xml:space="preserve">882 1003 0311111500 313 </t>
  </si>
  <si>
    <t xml:space="preserve">882 1003 1371299000 322 </t>
  </si>
  <si>
    <t xml:space="preserve">882 1003 13712R5670 322 </t>
  </si>
  <si>
    <t xml:space="preserve">882 1101 137P555670 522 </t>
  </si>
  <si>
    <t xml:space="preserve">882 1101 137P572720 522 </t>
  </si>
  <si>
    <t xml:space="preserve">890 0105 9900051200 530 </t>
  </si>
  <si>
    <t xml:space="preserve">890 0113 1911400000 123 </t>
  </si>
  <si>
    <t xml:space="preserve">890 0113 1921473150 530 </t>
  </si>
  <si>
    <t xml:space="preserve">890 0113 1921473160 530 </t>
  </si>
  <si>
    <t xml:space="preserve">890 0113 1921857010 530 </t>
  </si>
  <si>
    <t xml:space="preserve">890 0113 1921900000 244 </t>
  </si>
  <si>
    <t xml:space="preserve">890 0113 1922300000 244 </t>
  </si>
  <si>
    <t xml:space="preserve">890 0113 1931159310 111 </t>
  </si>
  <si>
    <t xml:space="preserve">890 0113 1931159310 112 </t>
  </si>
  <si>
    <t xml:space="preserve">890 0113 1931159310 119 </t>
  </si>
  <si>
    <t xml:space="preserve">890 0113 1931159310 121 </t>
  </si>
  <si>
    <t xml:space="preserve">890 0113 1931159310 122 </t>
  </si>
  <si>
    <t xml:space="preserve">890 0113 1931159310 129 </t>
  </si>
  <si>
    <t xml:space="preserve">890 0113 1931159310 244 </t>
  </si>
  <si>
    <t xml:space="preserve">890 0113 1931159310 321 </t>
  </si>
  <si>
    <t xml:space="preserve">890 0113 1931159310 831 </t>
  </si>
  <si>
    <t xml:space="preserve">890 0113 1931182060 243 </t>
  </si>
  <si>
    <t xml:space="preserve">890 0113 1931300000 243 </t>
  </si>
  <si>
    <t xml:space="preserve">890 0113 1932159300 530 </t>
  </si>
  <si>
    <t xml:space="preserve">890 0113 1932173090 530 </t>
  </si>
  <si>
    <t xml:space="preserve">890 0113 1941200000 243 </t>
  </si>
  <si>
    <t xml:space="preserve">890 0113 1941200000 244 </t>
  </si>
  <si>
    <t xml:space="preserve">890 0113 1941200000 831 </t>
  </si>
  <si>
    <t xml:space="preserve">890 0113 1941200000 852 </t>
  </si>
  <si>
    <t xml:space="preserve">890 0113 1951182040 121 </t>
  </si>
  <si>
    <t xml:space="preserve">890 0113 1951182040 122 </t>
  </si>
  <si>
    <t xml:space="preserve">890 0113 1951182040 129 </t>
  </si>
  <si>
    <t xml:space="preserve">890 0113 1951182040 244 </t>
  </si>
  <si>
    <t xml:space="preserve">890 0113 1951182040 321 </t>
  </si>
  <si>
    <t xml:space="preserve">890 0113 1951182040 851 </t>
  </si>
  <si>
    <t xml:space="preserve">890 0113 1951200000 111 </t>
  </si>
  <si>
    <t xml:space="preserve">890 0113 1951200000 112 </t>
  </si>
  <si>
    <t xml:space="preserve">890 0113 1951200000 119 </t>
  </si>
  <si>
    <t xml:space="preserve">890 0113 1951200000 244 </t>
  </si>
  <si>
    <t xml:space="preserve">890 0113 1951200000 321 </t>
  </si>
  <si>
    <t xml:space="preserve">890 0113 1951200000 851 </t>
  </si>
  <si>
    <t xml:space="preserve">890 0113 1951200000 852 </t>
  </si>
  <si>
    <t xml:space="preserve">890 0113 9900000240 121 </t>
  </si>
  <si>
    <t xml:space="preserve">890 0113 9900000240 122 </t>
  </si>
  <si>
    <t xml:space="preserve">890 0113 9900000240 129 </t>
  </si>
  <si>
    <t xml:space="preserve">890 0113 9900073100 530 </t>
  </si>
  <si>
    <t xml:space="preserve">890 0203 9900051180 530 </t>
  </si>
  <si>
    <t xml:space="preserve">890 0314 1921Б00000 244 </t>
  </si>
  <si>
    <t xml:space="preserve">890 0314 1923400000 244 </t>
  </si>
  <si>
    <t xml:space="preserve">892 0106 1831182040 121 </t>
  </si>
  <si>
    <t xml:space="preserve">892 0106 1831182040 122 </t>
  </si>
  <si>
    <t xml:space="preserve">892 0106 1831182040 129 </t>
  </si>
  <si>
    <t xml:space="preserve">892 0106 1831182040 244 </t>
  </si>
  <si>
    <t xml:space="preserve">892 0106 1831182040 321 </t>
  </si>
  <si>
    <t xml:space="preserve">892 0106 1831182040 851 </t>
  </si>
  <si>
    <t xml:space="preserve">892 0106 1831182040 853 </t>
  </si>
  <si>
    <t xml:space="preserve">892 0106 1831198700 244 </t>
  </si>
  <si>
    <t xml:space="preserve">892 0111 0614292710 870 </t>
  </si>
  <si>
    <t xml:space="preserve">892 0111 9900092700 870 </t>
  </si>
  <si>
    <t xml:space="preserve">892 0113 1823374030 540 </t>
  </si>
  <si>
    <t xml:space="preserve">892 0113 1831200000 111 </t>
  </si>
  <si>
    <t xml:space="preserve">892 0113 1831200000 112 </t>
  </si>
  <si>
    <t xml:space="preserve">892 0113 1831200000 119 </t>
  </si>
  <si>
    <t xml:space="preserve">892 0113 1831200000 244 </t>
  </si>
  <si>
    <t xml:space="preserve">892 0113 1831200000 851 </t>
  </si>
  <si>
    <t xml:space="preserve">892 0113 9900000800 831 </t>
  </si>
  <si>
    <t xml:space="preserve">892 0113 9900000810 244 </t>
  </si>
  <si>
    <t xml:space="preserve">892 0113 9900092600 870 </t>
  </si>
  <si>
    <t xml:space="preserve">892 0113 9900092800 870 </t>
  </si>
  <si>
    <t xml:space="preserve">892 0113 9900099950 870 </t>
  </si>
  <si>
    <t xml:space="preserve">892 1301 1822200000 720 </t>
  </si>
  <si>
    <t xml:space="preserve">892 1401 1823271010 511 </t>
  </si>
  <si>
    <t xml:space="preserve">892 1401 9900071020 511 </t>
  </si>
  <si>
    <t xml:space="preserve">892 1402 9900071030 512 </t>
  </si>
  <si>
    <t xml:space="preserve">892 1403 0614292710 540 </t>
  </si>
  <si>
    <t xml:space="preserve">892 1403 9900073110 530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</si>
  <si>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</si>
  <si>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</si>
  <si>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</si>
  <si>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</si>
  <si>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</si>
  <si>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</si>
  <si>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</si>
  <si>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</si>
  <si>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</si>
  <si>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</si>
  <si>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</si>
  <si>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Погашение государственных ценных бумаг субъектов Российской Федерации, номинальная стоимость которых указана в валюте Российской Федерации</t>
  </si>
  <si>
    <t>892 01010000020000810</t>
  </si>
  <si>
    <t>Получение кредитов от кредитных организаций бюджетами субъектов Российской Федерации в валюте Российской Федерации</t>
  </si>
  <si>
    <t>892 01020000020000710</t>
  </si>
  <si>
    <t>Погашение бюджетами субъектов Российской Федерации кредитов от кредитных организаций в валюте Российской Федерации</t>
  </si>
  <si>
    <t>892 01020000020000810</t>
  </si>
  <si>
    <t>Получение кредитов от других бюджетов бюджетной системы Российской Федерации бюджетами субъектов Российской Федерации в валюте Российской Федерации</t>
  </si>
  <si>
    <t>892 01030100020000710</t>
  </si>
  <si>
    <t>Погашение бюджетами субъектов Российской Федерации кредитов от других бюджетов бюджетной системы Российской Федерации в валюте Российской Федерации</t>
  </si>
  <si>
    <t>892 01030100020000810</t>
  </si>
  <si>
    <t>Исполнение государственных гарантий субъектов Российской Федерации в валюте Российской Федерации в случае,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</si>
  <si>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892 01060401020000810</t>
  </si>
  <si>
    <t>Возврат бюджетных кредитов, предоставленных другим бюджетам бюджетной системы Российской Федерации из бюджетов субъектов Российской Федерации в валюте Российской Федерации</t>
  </si>
  <si>
    <t>892 01060502020000640</t>
  </si>
  <si>
    <t>Увеличение финансовых активов в собственности субъектов Российской Федерации за счет средств организаций,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t>
  </si>
  <si>
    <t>892 01061002020000550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</si>
  <si>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</si>
  <si>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</si>
  <si>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</si>
  <si>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</si>
  <si>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</si>
  <si>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</si>
  <si>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</si>
  <si>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</si>
  <si>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 01060000000000000</t>
  </si>
  <si>
    <t>увеличение остатков средств, всего</t>
  </si>
  <si>
    <t>710</t>
  </si>
  <si>
    <t>892 01050000000000500</t>
  </si>
  <si>
    <t>Увеличение прочих остатков денежных средств бюджетов субъектов Российской Федерации</t>
  </si>
  <si>
    <t>892 01050201020000510</t>
  </si>
  <si>
    <t>892 01060000000000500</t>
  </si>
  <si>
    <t>Увеличение финансовых активов в собственности субъектов Российской Федерации за счет средств бюджетов субъектов Российской Федерации, размещенных на депозитах в валюте Российской Федерации и в иностранной валюте</t>
  </si>
  <si>
    <t>892 01061001020000510</t>
  </si>
  <si>
    <t>уменьшение остатков средств, всего</t>
  </si>
  <si>
    <t>720</t>
  </si>
  <si>
    <t>892 01050000000000600</t>
  </si>
  <si>
    <t>Уменьшение прочих остатков денежных средств бюджетов субъектов Российской Федерации</t>
  </si>
  <si>
    <t>892 01050201020000610</t>
  </si>
  <si>
    <t>892 01060000000000600</t>
  </si>
  <si>
    <t>Уменьшение финансовых активов в собственности субъектов Российской Федерации за счет средств бюджетов субъектов Российской Федерации, размещенных на депозитах в валюте Российской Федерации и в иностранной валюте</t>
  </si>
  <si>
    <t>892 01061001020000610</t>
  </si>
  <si>
    <t>Доходы/EXPORT_SRC_KIND</t>
  </si>
  <si>
    <t>Доходы/FORM_CODE</t>
  </si>
  <si>
    <t>117</t>
  </si>
  <si>
    <t>Доходы/REG_DATE</t>
  </si>
  <si>
    <t>Доходы/RANGE_NAMES</t>
  </si>
  <si>
    <t>1</t>
  </si>
  <si>
    <t>Доходы/EXPORT_PARAM_SRC_KIND</t>
  </si>
  <si>
    <t>3</t>
  </si>
  <si>
    <t>Доходы/FinTexExportButtonView</t>
  </si>
  <si>
    <t/>
  </si>
  <si>
    <t>Доходы/PARAMS</t>
  </si>
  <si>
    <t>Доходы/FILE_NAME</t>
  </si>
  <si>
    <t>C:\317\117M01.txt</t>
  </si>
  <si>
    <t>Доходы/EXPORT_SRC_CODE</t>
  </si>
  <si>
    <t>00700</t>
  </si>
  <si>
    <t>Доходы/PERIOD</t>
  </si>
  <si>
    <t>Руководитель</t>
  </si>
  <si>
    <t>Комлев А.С.</t>
  </si>
  <si>
    <t>Главный бухгалтер</t>
  </si>
  <si>
    <t>Любимова И.Я.</t>
  </si>
  <si>
    <t>на 01.10.2019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</si>
</sst>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mm/yyyy\ &quot;г.&quot;"/>
    <numFmt numFmtId="165" formatCode="?"/>
  </numFmts>
  <fonts count="5" x14ac:knownFonts="1">
    <font>
      <sz val="10"/>
      <name val="Arial"/>
    </font>
    <font>
      <b/>
      <sz val="11"/>
      <name val="Arial Cyr"/>
    </font>
    <font>
      <sz val="8"/>
      <name val="Arial Cyr"/>
    </font>
    <font>
      <sz val="10"/>
      <name val="Arial Cyr"/>
    </font>
    <font>
      <b/>
      <sz val="8"/>
      <name val="Arial Cyr"/>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style="hair">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3">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4" fillId="0" borderId="21"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3" xfId="0" applyNumberFormat="1" applyFont="1" applyBorder="1" applyAlignment="1" applyProtection="1">
      <alignment horizontal="center"/>
    </xf>
    <xf numFmtId="4" fontId="4" fillId="0" borderId="24" xfId="0" applyNumberFormat="1" applyFont="1" applyBorder="1" applyAlignment="1" applyProtection="1">
      <alignment horizontal="right"/>
    </xf>
    <xf numFmtId="4" fontId="4"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165" fontId="2" fillId="0" borderId="21" xfId="0" applyNumberFormat="1" applyFont="1" applyBorder="1" applyAlignment="1" applyProtection="1">
      <alignment horizontal="left" wrapText="1"/>
    </xf>
    <xf numFmtId="0" fontId="2" fillId="0" borderId="31" xfId="0" applyFont="1" applyBorder="1" applyAlignment="1" applyProtection="1">
      <alignment horizontal="left"/>
    </xf>
    <xf numFmtId="0" fontId="2" fillId="0" borderId="32" xfId="0" applyFont="1" applyBorder="1" applyAlignment="1" applyProtection="1">
      <alignment horizontal="center"/>
    </xf>
    <xf numFmtId="49" fontId="2" fillId="0" borderId="32" xfId="0" applyNumberFormat="1" applyFont="1" applyBorder="1" applyAlignment="1" applyProtection="1">
      <alignment horizontal="center" vertical="center"/>
    </xf>
    <xf numFmtId="0" fontId="3" fillId="0" borderId="0" xfId="0" applyFont="1" applyBorder="1" applyAlignment="1" applyProtection="1"/>
    <xf numFmtId="0" fontId="2" fillId="0" borderId="34" xfId="0" applyFont="1" applyBorder="1" applyAlignment="1" applyProtection="1">
      <alignment vertical="center" wrapText="1"/>
    </xf>
    <xf numFmtId="49" fontId="2" fillId="0" borderId="34"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5" xfId="0" applyFont="1" applyBorder="1" applyAlignment="1" applyProtection="1">
      <alignment vertical="center" wrapText="1"/>
    </xf>
    <xf numFmtId="49" fontId="2" fillId="0" borderId="35"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6"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5"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5"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38"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25"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4" xfId="0" applyNumberFormat="1" applyFont="1" applyBorder="1" applyAlignment="1" applyProtection="1">
      <alignment horizontal="center" wrapText="1"/>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36"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15" xfId="0" applyNumberFormat="1" applyFont="1" applyBorder="1" applyAlignment="1" applyProtection="1">
      <alignment horizontal="center" wrapText="1"/>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49" fontId="2" fillId="0" borderId="24" xfId="0" applyNumberFormat="1" applyFont="1" applyBorder="1" applyAlignment="1" applyProtection="1">
      <alignment horizontal="center" wrapText="1"/>
    </xf>
    <xf numFmtId="0" fontId="3" fillId="0" borderId="31" xfId="0" applyFont="1" applyBorder="1" applyAlignment="1" applyProtection="1">
      <alignment horizontal="left"/>
    </xf>
    <xf numFmtId="0" fontId="3" fillId="0" borderId="32" xfId="0" applyFont="1" applyBorder="1" applyAlignment="1" applyProtection="1">
      <alignment horizontal="center"/>
    </xf>
    <xf numFmtId="0" fontId="3" fillId="0" borderId="32" xfId="0" applyFont="1" applyBorder="1" applyAlignment="1" applyProtection="1">
      <alignment horizontal="left"/>
    </xf>
    <xf numFmtId="49" fontId="3" fillId="0" borderId="32" xfId="0" applyNumberFormat="1" applyFont="1" applyBorder="1" applyAlignment="1" applyProtection="1"/>
    <xf numFmtId="0" fontId="3" fillId="0" borderId="32" xfId="0" applyFont="1" applyBorder="1" applyAlignment="1" applyProtection="1"/>
    <xf numFmtId="4" fontId="0" fillId="0" borderId="0" xfId="0" applyNumberFormat="1"/>
    <xf numFmtId="4" fontId="2" fillId="0" borderId="42" xfId="0" applyNumberFormat="1" applyFont="1" applyFill="1" applyBorder="1" applyAlignment="1" applyProtection="1">
      <alignment horizontal="right"/>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33" xfId="0" applyFont="1" applyBorder="1" applyAlignment="1" applyProtection="1">
      <alignment horizontal="center" vertical="center" wrapText="1"/>
    </xf>
    <xf numFmtId="0" fontId="2" fillId="0" borderId="34"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5" xfId="0" applyFont="1" applyBorder="1" applyAlignment="1" applyProtection="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34"/>
  <sheetViews>
    <sheetView showGridLines="0" workbookViewId="0">
      <selection activeCell="J373" sqref="J373"/>
    </sheetView>
  </sheetViews>
  <sheetFormatPr defaultRowHeight="12.75" customHeight="1" x14ac:dyDescent="0.25"/>
  <cols>
    <col min="1" max="1" width="43.6640625" customWidth="1"/>
    <col min="2" max="2" width="6.109375" customWidth="1"/>
    <col min="3" max="3" width="40.6640625" customWidth="1"/>
    <col min="4" max="4" width="21" customWidth="1"/>
    <col min="5" max="6" width="18.6640625" customWidth="1"/>
  </cols>
  <sheetData>
    <row r="1" spans="1:6" ht="13.8" x14ac:dyDescent="0.25">
      <c r="A1" s="109"/>
      <c r="B1" s="109"/>
      <c r="C1" s="109"/>
      <c r="D1" s="109"/>
      <c r="E1" s="2"/>
      <c r="F1" s="2"/>
    </row>
    <row r="2" spans="1:6" ht="16.95" customHeight="1" x14ac:dyDescent="0.25">
      <c r="A2" s="109" t="s">
        <v>0</v>
      </c>
      <c r="B2" s="109"/>
      <c r="C2" s="109"/>
      <c r="D2" s="109"/>
      <c r="E2" s="3"/>
      <c r="F2" s="4" t="s">
        <v>1</v>
      </c>
    </row>
    <row r="3" spans="1:6" ht="13.2" x14ac:dyDescent="0.25">
      <c r="A3" s="5"/>
      <c r="B3" s="5"/>
      <c r="C3" s="5"/>
      <c r="D3" s="5"/>
      <c r="E3" s="6" t="s">
        <v>2</v>
      </c>
      <c r="F3" s="7" t="s">
        <v>3</v>
      </c>
    </row>
    <row r="4" spans="1:6" ht="13.2" x14ac:dyDescent="0.25">
      <c r="A4" s="110" t="s">
        <v>3860</v>
      </c>
      <c r="B4" s="110"/>
      <c r="C4" s="110"/>
      <c r="D4" s="110"/>
      <c r="E4" s="3" t="s">
        <v>4</v>
      </c>
      <c r="F4" s="8" t="s">
        <v>5</v>
      </c>
    </row>
    <row r="5" spans="1:6" ht="13.2" x14ac:dyDescent="0.25">
      <c r="A5" s="9"/>
      <c r="B5" s="9"/>
      <c r="C5" s="9"/>
      <c r="D5" s="9"/>
      <c r="E5" s="3" t="s">
        <v>6</v>
      </c>
      <c r="F5" s="10" t="s">
        <v>17</v>
      </c>
    </row>
    <row r="6" spans="1:6" ht="13.2" x14ac:dyDescent="0.25">
      <c r="A6" s="11" t="s">
        <v>7</v>
      </c>
      <c r="B6" s="111" t="s">
        <v>14</v>
      </c>
      <c r="C6" s="112"/>
      <c r="D6" s="112"/>
      <c r="E6" s="3" t="s">
        <v>8</v>
      </c>
      <c r="F6" s="10" t="s">
        <v>18</v>
      </c>
    </row>
    <row r="7" spans="1:6" ht="13.2" x14ac:dyDescent="0.25">
      <c r="A7" s="11" t="s">
        <v>9</v>
      </c>
      <c r="B7" s="113" t="s">
        <v>15</v>
      </c>
      <c r="C7" s="113"/>
      <c r="D7" s="113"/>
      <c r="E7" s="3" t="s">
        <v>10</v>
      </c>
      <c r="F7" s="12" t="s">
        <v>19</v>
      </c>
    </row>
    <row r="8" spans="1:6" ht="13.2" x14ac:dyDescent="0.25">
      <c r="A8" s="11" t="s">
        <v>11</v>
      </c>
      <c r="B8" s="11"/>
      <c r="C8" s="11"/>
      <c r="D8" s="13"/>
      <c r="E8" s="3"/>
      <c r="F8" s="14"/>
    </row>
    <row r="9" spans="1:6" ht="13.2" x14ac:dyDescent="0.25">
      <c r="A9" s="11" t="s">
        <v>16</v>
      </c>
      <c r="B9" s="11"/>
      <c r="C9" s="15"/>
      <c r="D9" s="13"/>
      <c r="E9" s="3" t="s">
        <v>12</v>
      </c>
      <c r="F9" s="16" t="s">
        <v>13</v>
      </c>
    </row>
    <row r="10" spans="1:6" ht="20.25" customHeight="1" x14ac:dyDescent="0.25">
      <c r="A10" s="109" t="s">
        <v>20</v>
      </c>
      <c r="B10" s="109"/>
      <c r="C10" s="109"/>
      <c r="D10" s="109"/>
      <c r="E10" s="1"/>
      <c r="F10" s="17"/>
    </row>
    <row r="11" spans="1:6" ht="4.2" customHeight="1" x14ac:dyDescent="0.25">
      <c r="A11" s="103" t="s">
        <v>21</v>
      </c>
      <c r="B11" s="97" t="s">
        <v>22</v>
      </c>
      <c r="C11" s="97" t="s">
        <v>23</v>
      </c>
      <c r="D11" s="100" t="s">
        <v>24</v>
      </c>
      <c r="E11" s="100" t="s">
        <v>25</v>
      </c>
      <c r="F11" s="106" t="s">
        <v>26</v>
      </c>
    </row>
    <row r="12" spans="1:6" ht="3.6" customHeight="1" x14ac:dyDescent="0.25">
      <c r="A12" s="104"/>
      <c r="B12" s="98"/>
      <c r="C12" s="98"/>
      <c r="D12" s="101"/>
      <c r="E12" s="101"/>
      <c r="F12" s="107"/>
    </row>
    <row r="13" spans="1:6" ht="3" customHeight="1" x14ac:dyDescent="0.25">
      <c r="A13" s="104"/>
      <c r="B13" s="98"/>
      <c r="C13" s="98"/>
      <c r="D13" s="101"/>
      <c r="E13" s="101"/>
      <c r="F13" s="107"/>
    </row>
    <row r="14" spans="1:6" ht="3" customHeight="1" x14ac:dyDescent="0.25">
      <c r="A14" s="104"/>
      <c r="B14" s="98"/>
      <c r="C14" s="98"/>
      <c r="D14" s="101"/>
      <c r="E14" s="101"/>
      <c r="F14" s="107"/>
    </row>
    <row r="15" spans="1:6" ht="3" customHeight="1" x14ac:dyDescent="0.25">
      <c r="A15" s="104"/>
      <c r="B15" s="98"/>
      <c r="C15" s="98"/>
      <c r="D15" s="101"/>
      <c r="E15" s="101"/>
      <c r="F15" s="107"/>
    </row>
    <row r="16" spans="1:6" ht="3" customHeight="1" x14ac:dyDescent="0.25">
      <c r="A16" s="104"/>
      <c r="B16" s="98"/>
      <c r="C16" s="98"/>
      <c r="D16" s="101"/>
      <c r="E16" s="101"/>
      <c r="F16" s="107"/>
    </row>
    <row r="17" spans="1:6" ht="23.4" customHeight="1" x14ac:dyDescent="0.25">
      <c r="A17" s="105"/>
      <c r="B17" s="99"/>
      <c r="C17" s="99"/>
      <c r="D17" s="102"/>
      <c r="E17" s="102"/>
      <c r="F17" s="108"/>
    </row>
    <row r="18" spans="1:6" ht="12.6" customHeight="1" thickBot="1" x14ac:dyDescent="0.3">
      <c r="A18" s="18">
        <v>1</v>
      </c>
      <c r="B18" s="19">
        <v>2</v>
      </c>
      <c r="C18" s="20">
        <v>3</v>
      </c>
      <c r="D18" s="21" t="s">
        <v>27</v>
      </c>
      <c r="E18" s="22" t="s">
        <v>28</v>
      </c>
      <c r="F18" s="23" t="s">
        <v>29</v>
      </c>
    </row>
    <row r="19" spans="1:6" ht="13.2" x14ac:dyDescent="0.25">
      <c r="A19" s="24" t="s">
        <v>30</v>
      </c>
      <c r="B19" s="25" t="s">
        <v>31</v>
      </c>
      <c r="C19" s="26" t="s">
        <v>32</v>
      </c>
      <c r="D19" s="27">
        <v>77133963700</v>
      </c>
      <c r="E19" s="27">
        <v>64108226234.07</v>
      </c>
      <c r="F19" s="28">
        <f>IF(OR(D19="-",IF(E19="-",0,E19)&gt;=IF(D19="-",0,D19)),"-",IF(D19="-",0,D19)-IF(E19="-",0,E19))</f>
        <v>13025737465.93</v>
      </c>
    </row>
    <row r="20" spans="1:6" ht="13.2" x14ac:dyDescent="0.25">
      <c r="A20" s="29" t="s">
        <v>33</v>
      </c>
      <c r="B20" s="30"/>
      <c r="C20" s="31"/>
      <c r="D20" s="32"/>
      <c r="E20" s="32"/>
      <c r="F20" s="33"/>
    </row>
    <row r="21" spans="1:6" ht="13.2" x14ac:dyDescent="0.25">
      <c r="A21" s="24" t="s">
        <v>34</v>
      </c>
      <c r="B21" s="25" t="s">
        <v>31</v>
      </c>
      <c r="C21" s="26" t="s">
        <v>35</v>
      </c>
      <c r="D21" s="27">
        <v>68683052200</v>
      </c>
      <c r="E21" s="27">
        <v>57767311760.849998</v>
      </c>
      <c r="F21" s="28">
        <f t="shared" ref="F21:F68" si="0">IF(OR(D21="-",IF(E21="-",0,E21)&gt;=IF(D21="-",0,D21)),"-",IF(D21="-",0,D21)-IF(E21="-",0,E21))</f>
        <v>10915740439.150002</v>
      </c>
    </row>
    <row r="22" spans="1:6" ht="13.2" x14ac:dyDescent="0.25">
      <c r="A22" s="24" t="s">
        <v>36</v>
      </c>
      <c r="B22" s="25" t="s">
        <v>31</v>
      </c>
      <c r="C22" s="26" t="s">
        <v>37</v>
      </c>
      <c r="D22" s="37" t="s">
        <v>39</v>
      </c>
      <c r="E22" s="27">
        <v>36663392185.959999</v>
      </c>
      <c r="F22" s="28" t="str">
        <f t="shared" si="0"/>
        <v>-</v>
      </c>
    </row>
    <row r="23" spans="1:6" ht="31.2" x14ac:dyDescent="0.25">
      <c r="A23" s="34" t="s">
        <v>38</v>
      </c>
      <c r="B23" s="35" t="s">
        <v>31</v>
      </c>
      <c r="C23" s="36" t="s">
        <v>45</v>
      </c>
      <c r="D23" s="37" t="s">
        <v>39</v>
      </c>
      <c r="E23" s="37">
        <v>7679590814.6800003</v>
      </c>
      <c r="F23" s="38" t="str">
        <f t="shared" si="0"/>
        <v>-</v>
      </c>
    </row>
    <row r="24" spans="1:6" ht="51.6" x14ac:dyDescent="0.25">
      <c r="A24" s="34" t="s">
        <v>46</v>
      </c>
      <c r="B24" s="35" t="s">
        <v>31</v>
      </c>
      <c r="C24" s="36" t="s">
        <v>47</v>
      </c>
      <c r="D24" s="37" t="s">
        <v>39</v>
      </c>
      <c r="E24" s="37">
        <v>7616231500.6199999</v>
      </c>
      <c r="F24" s="38" t="str">
        <f t="shared" si="0"/>
        <v>-</v>
      </c>
    </row>
    <row r="25" spans="1:6" ht="41.4" x14ac:dyDescent="0.25">
      <c r="A25" s="34" t="s">
        <v>48</v>
      </c>
      <c r="B25" s="35" t="s">
        <v>31</v>
      </c>
      <c r="C25" s="36" t="s">
        <v>49</v>
      </c>
      <c r="D25" s="37" t="s">
        <v>39</v>
      </c>
      <c r="E25" s="37">
        <v>55050094.829999998</v>
      </c>
      <c r="F25" s="38" t="str">
        <f t="shared" si="0"/>
        <v>-</v>
      </c>
    </row>
    <row r="26" spans="1:6" ht="41.4" x14ac:dyDescent="0.25">
      <c r="A26" s="34" t="s">
        <v>50</v>
      </c>
      <c r="B26" s="35" t="s">
        <v>31</v>
      </c>
      <c r="C26" s="36" t="s">
        <v>51</v>
      </c>
      <c r="D26" s="37" t="s">
        <v>39</v>
      </c>
      <c r="E26" s="37">
        <v>183198.93</v>
      </c>
      <c r="F26" s="38" t="str">
        <f t="shared" si="0"/>
        <v>-</v>
      </c>
    </row>
    <row r="27" spans="1:6" ht="61.8" x14ac:dyDescent="0.25">
      <c r="A27" s="34" t="s">
        <v>52</v>
      </c>
      <c r="B27" s="35" t="s">
        <v>31</v>
      </c>
      <c r="C27" s="36" t="s">
        <v>53</v>
      </c>
      <c r="D27" s="37" t="s">
        <v>39</v>
      </c>
      <c r="E27" s="37">
        <v>9483725</v>
      </c>
      <c r="F27" s="38" t="str">
        <f t="shared" si="0"/>
        <v>-</v>
      </c>
    </row>
    <row r="28" spans="1:6" ht="41.4" x14ac:dyDescent="0.25">
      <c r="A28" s="34" t="s">
        <v>54</v>
      </c>
      <c r="B28" s="35" t="s">
        <v>31</v>
      </c>
      <c r="C28" s="36" t="s">
        <v>55</v>
      </c>
      <c r="D28" s="37" t="s">
        <v>39</v>
      </c>
      <c r="E28" s="37">
        <v>-1354235.48</v>
      </c>
      <c r="F28" s="38" t="str">
        <f t="shared" si="0"/>
        <v>-</v>
      </c>
    </row>
    <row r="29" spans="1:6" ht="61.8" x14ac:dyDescent="0.25">
      <c r="A29" s="39" t="s">
        <v>56</v>
      </c>
      <c r="B29" s="35" t="s">
        <v>31</v>
      </c>
      <c r="C29" s="36" t="s">
        <v>57</v>
      </c>
      <c r="D29" s="37" t="s">
        <v>39</v>
      </c>
      <c r="E29" s="37">
        <v>-3469.22</v>
      </c>
      <c r="F29" s="38" t="str">
        <f t="shared" si="0"/>
        <v>-</v>
      </c>
    </row>
    <row r="30" spans="1:6" ht="31.2" x14ac:dyDescent="0.25">
      <c r="A30" s="34" t="s">
        <v>40</v>
      </c>
      <c r="B30" s="35" t="s">
        <v>31</v>
      </c>
      <c r="C30" s="36" t="s">
        <v>58</v>
      </c>
      <c r="D30" s="37" t="s">
        <v>39</v>
      </c>
      <c r="E30" s="37">
        <v>16806754403.889999</v>
      </c>
      <c r="F30" s="38" t="str">
        <f t="shared" si="0"/>
        <v>-</v>
      </c>
    </row>
    <row r="31" spans="1:6" ht="51.6" x14ac:dyDescent="0.25">
      <c r="A31" s="34" t="s">
        <v>59</v>
      </c>
      <c r="B31" s="35" t="s">
        <v>31</v>
      </c>
      <c r="C31" s="36" t="s">
        <v>60</v>
      </c>
      <c r="D31" s="37" t="s">
        <v>39</v>
      </c>
      <c r="E31" s="37">
        <v>16806869010.030001</v>
      </c>
      <c r="F31" s="38" t="str">
        <f t="shared" si="0"/>
        <v>-</v>
      </c>
    </row>
    <row r="32" spans="1:6" ht="31.2" x14ac:dyDescent="0.25">
      <c r="A32" s="34" t="s">
        <v>61</v>
      </c>
      <c r="B32" s="35" t="s">
        <v>31</v>
      </c>
      <c r="C32" s="36" t="s">
        <v>62</v>
      </c>
      <c r="D32" s="37" t="s">
        <v>39</v>
      </c>
      <c r="E32" s="37">
        <v>-114606.14</v>
      </c>
      <c r="F32" s="38" t="str">
        <f t="shared" si="0"/>
        <v>-</v>
      </c>
    </row>
    <row r="33" spans="1:6" ht="51.6" x14ac:dyDescent="0.25">
      <c r="A33" s="39" t="s">
        <v>41</v>
      </c>
      <c r="B33" s="35" t="s">
        <v>31</v>
      </c>
      <c r="C33" s="36" t="s">
        <v>63</v>
      </c>
      <c r="D33" s="37" t="s">
        <v>39</v>
      </c>
      <c r="E33" s="37">
        <v>11916163640.65</v>
      </c>
      <c r="F33" s="38" t="str">
        <f t="shared" si="0"/>
        <v>-</v>
      </c>
    </row>
    <row r="34" spans="1:6" ht="72" x14ac:dyDescent="0.25">
      <c r="A34" s="39" t="s">
        <v>64</v>
      </c>
      <c r="B34" s="35" t="s">
        <v>31</v>
      </c>
      <c r="C34" s="36" t="s">
        <v>65</v>
      </c>
      <c r="D34" s="37" t="s">
        <v>39</v>
      </c>
      <c r="E34" s="37">
        <v>11875433893.42</v>
      </c>
      <c r="F34" s="38" t="str">
        <f t="shared" si="0"/>
        <v>-</v>
      </c>
    </row>
    <row r="35" spans="1:6" ht="61.8" x14ac:dyDescent="0.25">
      <c r="A35" s="39" t="s">
        <v>66</v>
      </c>
      <c r="B35" s="35" t="s">
        <v>31</v>
      </c>
      <c r="C35" s="36" t="s">
        <v>67</v>
      </c>
      <c r="D35" s="37" t="s">
        <v>39</v>
      </c>
      <c r="E35" s="37">
        <v>32104618.789999999</v>
      </c>
      <c r="F35" s="38" t="str">
        <f t="shared" si="0"/>
        <v>-</v>
      </c>
    </row>
    <row r="36" spans="1:6" ht="61.8" x14ac:dyDescent="0.25">
      <c r="A36" s="39" t="s">
        <v>68</v>
      </c>
      <c r="B36" s="35" t="s">
        <v>31</v>
      </c>
      <c r="C36" s="36" t="s">
        <v>69</v>
      </c>
      <c r="D36" s="37" t="s">
        <v>39</v>
      </c>
      <c r="E36" s="37">
        <v>14082.73</v>
      </c>
      <c r="F36" s="38" t="str">
        <f t="shared" si="0"/>
        <v>-</v>
      </c>
    </row>
    <row r="37" spans="1:6" ht="72" x14ac:dyDescent="0.25">
      <c r="A37" s="39" t="s">
        <v>70</v>
      </c>
      <c r="B37" s="35" t="s">
        <v>31</v>
      </c>
      <c r="C37" s="36" t="s">
        <v>71</v>
      </c>
      <c r="D37" s="37" t="s">
        <v>39</v>
      </c>
      <c r="E37" s="37">
        <v>9007917.4000000004</v>
      </c>
      <c r="F37" s="38" t="str">
        <f t="shared" si="0"/>
        <v>-</v>
      </c>
    </row>
    <row r="38" spans="1:6" ht="61.8" x14ac:dyDescent="0.25">
      <c r="A38" s="39" t="s">
        <v>72</v>
      </c>
      <c r="B38" s="35" t="s">
        <v>31</v>
      </c>
      <c r="C38" s="36" t="s">
        <v>73</v>
      </c>
      <c r="D38" s="37" t="s">
        <v>39</v>
      </c>
      <c r="E38" s="37">
        <v>-394475.54</v>
      </c>
      <c r="F38" s="38" t="str">
        <f t="shared" si="0"/>
        <v>-</v>
      </c>
    </row>
    <row r="39" spans="1:6" ht="82.2" x14ac:dyDescent="0.25">
      <c r="A39" s="39" t="s">
        <v>74</v>
      </c>
      <c r="B39" s="35" t="s">
        <v>31</v>
      </c>
      <c r="C39" s="36" t="s">
        <v>75</v>
      </c>
      <c r="D39" s="37" t="s">
        <v>39</v>
      </c>
      <c r="E39" s="37">
        <v>-2396.15</v>
      </c>
      <c r="F39" s="38" t="str">
        <f t="shared" si="0"/>
        <v>-</v>
      </c>
    </row>
    <row r="40" spans="1:6" ht="72" x14ac:dyDescent="0.25">
      <c r="A40" s="39" t="s">
        <v>42</v>
      </c>
      <c r="B40" s="35" t="s">
        <v>31</v>
      </c>
      <c r="C40" s="36" t="s">
        <v>76</v>
      </c>
      <c r="D40" s="37" t="s">
        <v>39</v>
      </c>
      <c r="E40" s="37">
        <v>68794381.140000001</v>
      </c>
      <c r="F40" s="38" t="str">
        <f t="shared" si="0"/>
        <v>-</v>
      </c>
    </row>
    <row r="41" spans="1:6" ht="92.4" x14ac:dyDescent="0.25">
      <c r="A41" s="39" t="s">
        <v>77</v>
      </c>
      <c r="B41" s="35" t="s">
        <v>31</v>
      </c>
      <c r="C41" s="36" t="s">
        <v>78</v>
      </c>
      <c r="D41" s="37" t="s">
        <v>39</v>
      </c>
      <c r="E41" s="37">
        <v>65789659.270000003</v>
      </c>
      <c r="F41" s="38" t="str">
        <f t="shared" si="0"/>
        <v>-</v>
      </c>
    </row>
    <row r="42" spans="1:6" ht="82.2" x14ac:dyDescent="0.25">
      <c r="A42" s="39" t="s">
        <v>79</v>
      </c>
      <c r="B42" s="35" t="s">
        <v>31</v>
      </c>
      <c r="C42" s="36" t="s">
        <v>80</v>
      </c>
      <c r="D42" s="37" t="s">
        <v>39</v>
      </c>
      <c r="E42" s="37">
        <v>2486422.75</v>
      </c>
      <c r="F42" s="38" t="str">
        <f t="shared" si="0"/>
        <v>-</v>
      </c>
    </row>
    <row r="43" spans="1:6" ht="102.6" x14ac:dyDescent="0.25">
      <c r="A43" s="39" t="s">
        <v>81</v>
      </c>
      <c r="B43" s="35" t="s">
        <v>31</v>
      </c>
      <c r="C43" s="36" t="s">
        <v>82</v>
      </c>
      <c r="D43" s="37" t="s">
        <v>39</v>
      </c>
      <c r="E43" s="37">
        <v>518499.12</v>
      </c>
      <c r="F43" s="38" t="str">
        <f t="shared" si="0"/>
        <v>-</v>
      </c>
    </row>
    <row r="44" spans="1:6" ht="82.2" x14ac:dyDescent="0.25">
      <c r="A44" s="39" t="s">
        <v>83</v>
      </c>
      <c r="B44" s="35" t="s">
        <v>31</v>
      </c>
      <c r="C44" s="36" t="s">
        <v>84</v>
      </c>
      <c r="D44" s="37" t="s">
        <v>39</v>
      </c>
      <c r="E44" s="37">
        <v>-200</v>
      </c>
      <c r="F44" s="38" t="str">
        <f t="shared" si="0"/>
        <v>-</v>
      </c>
    </row>
    <row r="45" spans="1:6" ht="31.2" x14ac:dyDescent="0.25">
      <c r="A45" s="34" t="s">
        <v>43</v>
      </c>
      <c r="B45" s="35" t="s">
        <v>31</v>
      </c>
      <c r="C45" s="36" t="s">
        <v>85</v>
      </c>
      <c r="D45" s="37" t="s">
        <v>39</v>
      </c>
      <c r="E45" s="37">
        <v>125256809.69</v>
      </c>
      <c r="F45" s="38" t="str">
        <f t="shared" si="0"/>
        <v>-</v>
      </c>
    </row>
    <row r="46" spans="1:6" ht="51.6" x14ac:dyDescent="0.25">
      <c r="A46" s="34" t="s">
        <v>86</v>
      </c>
      <c r="B46" s="35" t="s">
        <v>31</v>
      </c>
      <c r="C46" s="36" t="s">
        <v>87</v>
      </c>
      <c r="D46" s="37" t="s">
        <v>39</v>
      </c>
      <c r="E46" s="37">
        <v>122793616.94</v>
      </c>
      <c r="F46" s="38" t="str">
        <f t="shared" si="0"/>
        <v>-</v>
      </c>
    </row>
    <row r="47" spans="1:6" ht="41.4" x14ac:dyDescent="0.25">
      <c r="A47" s="34" t="s">
        <v>88</v>
      </c>
      <c r="B47" s="35" t="s">
        <v>31</v>
      </c>
      <c r="C47" s="36" t="s">
        <v>89</v>
      </c>
      <c r="D47" s="37" t="s">
        <v>39</v>
      </c>
      <c r="E47" s="37">
        <v>1919862.91</v>
      </c>
      <c r="F47" s="38" t="str">
        <f t="shared" si="0"/>
        <v>-</v>
      </c>
    </row>
    <row r="48" spans="1:6" ht="51.6" x14ac:dyDescent="0.25">
      <c r="A48" s="34" t="s">
        <v>90</v>
      </c>
      <c r="B48" s="35" t="s">
        <v>31</v>
      </c>
      <c r="C48" s="36" t="s">
        <v>91</v>
      </c>
      <c r="D48" s="37" t="s">
        <v>39</v>
      </c>
      <c r="E48" s="37">
        <v>544261.47</v>
      </c>
      <c r="F48" s="38" t="str">
        <f t="shared" si="0"/>
        <v>-</v>
      </c>
    </row>
    <row r="49" spans="1:6" ht="41.4" x14ac:dyDescent="0.25">
      <c r="A49" s="34" t="s">
        <v>92</v>
      </c>
      <c r="B49" s="35" t="s">
        <v>31</v>
      </c>
      <c r="C49" s="36" t="s">
        <v>93</v>
      </c>
      <c r="D49" s="37" t="s">
        <v>39</v>
      </c>
      <c r="E49" s="37">
        <v>-931.63</v>
      </c>
      <c r="F49" s="38" t="str">
        <f t="shared" si="0"/>
        <v>-</v>
      </c>
    </row>
    <row r="50" spans="1:6" ht="61.8" x14ac:dyDescent="0.25">
      <c r="A50" s="39" t="s">
        <v>44</v>
      </c>
      <c r="B50" s="35" t="s">
        <v>31</v>
      </c>
      <c r="C50" s="36" t="s">
        <v>94</v>
      </c>
      <c r="D50" s="37" t="s">
        <v>39</v>
      </c>
      <c r="E50" s="37">
        <v>66862864.909999996</v>
      </c>
      <c r="F50" s="38" t="str">
        <f t="shared" si="0"/>
        <v>-</v>
      </c>
    </row>
    <row r="51" spans="1:6" ht="82.2" x14ac:dyDescent="0.25">
      <c r="A51" s="39" t="s">
        <v>95</v>
      </c>
      <c r="B51" s="35" t="s">
        <v>31</v>
      </c>
      <c r="C51" s="36" t="s">
        <v>96</v>
      </c>
      <c r="D51" s="37" t="s">
        <v>39</v>
      </c>
      <c r="E51" s="37">
        <v>66862864.909999996</v>
      </c>
      <c r="F51" s="38" t="str">
        <f t="shared" si="0"/>
        <v>-</v>
      </c>
    </row>
    <row r="52" spans="1:6" ht="41.4" x14ac:dyDescent="0.25">
      <c r="A52" s="34" t="s">
        <v>97</v>
      </c>
      <c r="B52" s="35" t="s">
        <v>31</v>
      </c>
      <c r="C52" s="36" t="s">
        <v>98</v>
      </c>
      <c r="D52" s="37" t="s">
        <v>39</v>
      </c>
      <c r="E52" s="37">
        <v>-30729</v>
      </c>
      <c r="F52" s="38" t="str">
        <f t="shared" si="0"/>
        <v>-</v>
      </c>
    </row>
    <row r="53" spans="1:6" ht="61.8" x14ac:dyDescent="0.25">
      <c r="A53" s="39" t="s">
        <v>99</v>
      </c>
      <c r="B53" s="35" t="s">
        <v>31</v>
      </c>
      <c r="C53" s="36" t="s">
        <v>100</v>
      </c>
      <c r="D53" s="37" t="s">
        <v>39</v>
      </c>
      <c r="E53" s="37">
        <v>-36636.629999999997</v>
      </c>
      <c r="F53" s="38" t="str">
        <f t="shared" si="0"/>
        <v>-</v>
      </c>
    </row>
    <row r="54" spans="1:6" ht="41.4" x14ac:dyDescent="0.25">
      <c r="A54" s="34" t="s">
        <v>101</v>
      </c>
      <c r="B54" s="35" t="s">
        <v>31</v>
      </c>
      <c r="C54" s="36" t="s">
        <v>102</v>
      </c>
      <c r="D54" s="37" t="s">
        <v>39</v>
      </c>
      <c r="E54" s="37">
        <v>5403.67</v>
      </c>
      <c r="F54" s="38" t="str">
        <f t="shared" si="0"/>
        <v>-</v>
      </c>
    </row>
    <row r="55" spans="1:6" ht="61.8" x14ac:dyDescent="0.25">
      <c r="A55" s="39" t="s">
        <v>103</v>
      </c>
      <c r="B55" s="35" t="s">
        <v>31</v>
      </c>
      <c r="C55" s="36" t="s">
        <v>104</v>
      </c>
      <c r="D55" s="37" t="s">
        <v>39</v>
      </c>
      <c r="E55" s="37">
        <v>503.96</v>
      </c>
      <c r="F55" s="38" t="str">
        <f t="shared" si="0"/>
        <v>-</v>
      </c>
    </row>
    <row r="56" spans="1:6" ht="21" x14ac:dyDescent="0.25">
      <c r="A56" s="24" t="s">
        <v>105</v>
      </c>
      <c r="B56" s="25" t="s">
        <v>31</v>
      </c>
      <c r="C56" s="26" t="s">
        <v>106</v>
      </c>
      <c r="D56" s="37" t="s">
        <v>39</v>
      </c>
      <c r="E56" s="27">
        <v>2932380306.5999999</v>
      </c>
      <c r="F56" s="28" t="str">
        <f t="shared" si="0"/>
        <v>-</v>
      </c>
    </row>
    <row r="57" spans="1:6" ht="112.8" x14ac:dyDescent="0.25">
      <c r="A57" s="39" t="s">
        <v>108</v>
      </c>
      <c r="B57" s="35" t="s">
        <v>31</v>
      </c>
      <c r="C57" s="36" t="s">
        <v>115</v>
      </c>
      <c r="D57" s="37" t="s">
        <v>39</v>
      </c>
      <c r="E57" s="37">
        <v>477961972.94</v>
      </c>
      <c r="F57" s="38" t="str">
        <f t="shared" si="0"/>
        <v>-</v>
      </c>
    </row>
    <row r="58" spans="1:6" ht="143.4" x14ac:dyDescent="0.25">
      <c r="A58" s="39" t="s">
        <v>109</v>
      </c>
      <c r="B58" s="35" t="s">
        <v>31</v>
      </c>
      <c r="C58" s="36" t="s">
        <v>116</v>
      </c>
      <c r="D58" s="37" t="s">
        <v>39</v>
      </c>
      <c r="E58" s="37">
        <v>583432655.02999997</v>
      </c>
      <c r="F58" s="38" t="str">
        <f t="shared" si="0"/>
        <v>-</v>
      </c>
    </row>
    <row r="59" spans="1:6" ht="82.2" x14ac:dyDescent="0.25">
      <c r="A59" s="39" t="s">
        <v>110</v>
      </c>
      <c r="B59" s="35" t="s">
        <v>31</v>
      </c>
      <c r="C59" s="36" t="s">
        <v>117</v>
      </c>
      <c r="D59" s="37" t="s">
        <v>39</v>
      </c>
      <c r="E59" s="37">
        <v>783482267.86000001</v>
      </c>
      <c r="F59" s="38" t="str">
        <f t="shared" si="0"/>
        <v>-</v>
      </c>
    </row>
    <row r="60" spans="1:6" ht="92.4" x14ac:dyDescent="0.25">
      <c r="A60" s="39" t="s">
        <v>111</v>
      </c>
      <c r="B60" s="35" t="s">
        <v>31</v>
      </c>
      <c r="C60" s="36" t="s">
        <v>118</v>
      </c>
      <c r="D60" s="37" t="s">
        <v>39</v>
      </c>
      <c r="E60" s="37">
        <v>5956530.5999999996</v>
      </c>
      <c r="F60" s="38" t="str">
        <f t="shared" si="0"/>
        <v>-</v>
      </c>
    </row>
    <row r="61" spans="1:6" ht="82.2" x14ac:dyDescent="0.25">
      <c r="A61" s="39" t="s">
        <v>112</v>
      </c>
      <c r="B61" s="35" t="s">
        <v>31</v>
      </c>
      <c r="C61" s="36" t="s">
        <v>119</v>
      </c>
      <c r="D61" s="37" t="s">
        <v>39</v>
      </c>
      <c r="E61" s="37">
        <v>1073833297.6700001</v>
      </c>
      <c r="F61" s="38" t="str">
        <f t="shared" si="0"/>
        <v>-</v>
      </c>
    </row>
    <row r="62" spans="1:6" ht="82.2" x14ac:dyDescent="0.25">
      <c r="A62" s="39" t="s">
        <v>113</v>
      </c>
      <c r="B62" s="35" t="s">
        <v>31</v>
      </c>
      <c r="C62" s="36" t="s">
        <v>120</v>
      </c>
      <c r="D62" s="37" t="s">
        <v>39</v>
      </c>
      <c r="E62" s="37">
        <v>-132510391.79000001</v>
      </c>
      <c r="F62" s="38" t="str">
        <f t="shared" si="0"/>
        <v>-</v>
      </c>
    </row>
    <row r="63" spans="1:6" ht="21" x14ac:dyDescent="0.25">
      <c r="A63" s="34" t="s">
        <v>107</v>
      </c>
      <c r="B63" s="35" t="s">
        <v>31</v>
      </c>
      <c r="C63" s="36" t="s">
        <v>121</v>
      </c>
      <c r="D63" s="37" t="s">
        <v>39</v>
      </c>
      <c r="E63" s="37">
        <v>192755095.28999999</v>
      </c>
      <c r="F63" s="38" t="str">
        <f t="shared" si="0"/>
        <v>-</v>
      </c>
    </row>
    <row r="64" spans="1:6" ht="41.4" x14ac:dyDescent="0.25">
      <c r="A64" s="34" t="s">
        <v>122</v>
      </c>
      <c r="B64" s="35" t="s">
        <v>31</v>
      </c>
      <c r="C64" s="36" t="s">
        <v>123</v>
      </c>
      <c r="D64" s="37" t="s">
        <v>39</v>
      </c>
      <c r="E64" s="37">
        <v>192676273.94999999</v>
      </c>
      <c r="F64" s="38" t="str">
        <f t="shared" si="0"/>
        <v>-</v>
      </c>
    </row>
    <row r="65" spans="1:6" ht="21" x14ac:dyDescent="0.25">
      <c r="A65" s="34" t="s">
        <v>124</v>
      </c>
      <c r="B65" s="35" t="s">
        <v>31</v>
      </c>
      <c r="C65" s="36" t="s">
        <v>125</v>
      </c>
      <c r="D65" s="37" t="s">
        <v>39</v>
      </c>
      <c r="E65" s="37">
        <v>78821.34</v>
      </c>
      <c r="F65" s="38" t="str">
        <f t="shared" si="0"/>
        <v>-</v>
      </c>
    </row>
    <row r="66" spans="1:6" ht="21" x14ac:dyDescent="0.25">
      <c r="A66" s="34" t="s">
        <v>114</v>
      </c>
      <c r="B66" s="35" t="s">
        <v>31</v>
      </c>
      <c r="C66" s="36" t="s">
        <v>126</v>
      </c>
      <c r="D66" s="37" t="s">
        <v>39</v>
      </c>
      <c r="E66" s="37">
        <v>-52531121</v>
      </c>
      <c r="F66" s="38" t="str">
        <f t="shared" si="0"/>
        <v>-</v>
      </c>
    </row>
    <row r="67" spans="1:6" ht="41.4" x14ac:dyDescent="0.25">
      <c r="A67" s="34" t="s">
        <v>127</v>
      </c>
      <c r="B67" s="35" t="s">
        <v>31</v>
      </c>
      <c r="C67" s="36" t="s">
        <v>128</v>
      </c>
      <c r="D67" s="37" t="s">
        <v>39</v>
      </c>
      <c r="E67" s="37">
        <v>-52531121</v>
      </c>
      <c r="F67" s="38" t="str">
        <f t="shared" si="0"/>
        <v>-</v>
      </c>
    </row>
    <row r="68" spans="1:6" ht="13.2" x14ac:dyDescent="0.25">
      <c r="A68" s="24" t="s">
        <v>129</v>
      </c>
      <c r="B68" s="25" t="s">
        <v>31</v>
      </c>
      <c r="C68" s="26" t="s">
        <v>130</v>
      </c>
      <c r="D68" s="37" t="s">
        <v>39</v>
      </c>
      <c r="E68" s="27">
        <v>843655461.97000003</v>
      </c>
      <c r="F68" s="28" t="str">
        <f t="shared" si="0"/>
        <v>-</v>
      </c>
    </row>
    <row r="69" spans="1:6" ht="21" x14ac:dyDescent="0.25">
      <c r="A69" s="34" t="s">
        <v>131</v>
      </c>
      <c r="B69" s="35" t="s">
        <v>31</v>
      </c>
      <c r="C69" s="36" t="s">
        <v>133</v>
      </c>
      <c r="D69" s="37" t="s">
        <v>39</v>
      </c>
      <c r="E69" s="37">
        <v>600771541.73000002</v>
      </c>
      <c r="F69" s="38" t="str">
        <f t="shared" ref="F69:F122" si="1">IF(OR(D69="-",IF(E69="-",0,E69)&gt;=IF(D69="-",0,D69)),"-",IF(D69="-",0,D69)-IF(E69="-",0,E69))</f>
        <v>-</v>
      </c>
    </row>
    <row r="70" spans="1:6" ht="41.4" x14ac:dyDescent="0.25">
      <c r="A70" s="34" t="s">
        <v>134</v>
      </c>
      <c r="B70" s="35" t="s">
        <v>31</v>
      </c>
      <c r="C70" s="36" t="s">
        <v>135</v>
      </c>
      <c r="D70" s="37" t="s">
        <v>39</v>
      </c>
      <c r="E70" s="37">
        <v>588619058.48000002</v>
      </c>
      <c r="F70" s="38" t="str">
        <f t="shared" si="1"/>
        <v>-</v>
      </c>
    </row>
    <row r="71" spans="1:6" ht="31.2" x14ac:dyDescent="0.25">
      <c r="A71" s="34" t="s">
        <v>136</v>
      </c>
      <c r="B71" s="35" t="s">
        <v>31</v>
      </c>
      <c r="C71" s="36" t="s">
        <v>137</v>
      </c>
      <c r="D71" s="37" t="s">
        <v>39</v>
      </c>
      <c r="E71" s="37">
        <v>11903091.26</v>
      </c>
      <c r="F71" s="38" t="str">
        <f t="shared" si="1"/>
        <v>-</v>
      </c>
    </row>
    <row r="72" spans="1:6" ht="41.4" x14ac:dyDescent="0.25">
      <c r="A72" s="34" t="s">
        <v>138</v>
      </c>
      <c r="B72" s="35" t="s">
        <v>31</v>
      </c>
      <c r="C72" s="36" t="s">
        <v>139</v>
      </c>
      <c r="D72" s="37" t="s">
        <v>39</v>
      </c>
      <c r="E72" s="37">
        <v>595955.06000000006</v>
      </c>
      <c r="F72" s="38" t="str">
        <f t="shared" si="1"/>
        <v>-</v>
      </c>
    </row>
    <row r="73" spans="1:6" ht="31.2" x14ac:dyDescent="0.25">
      <c r="A73" s="34" t="s">
        <v>140</v>
      </c>
      <c r="B73" s="35" t="s">
        <v>31</v>
      </c>
      <c r="C73" s="36" t="s">
        <v>141</v>
      </c>
      <c r="D73" s="37" t="s">
        <v>39</v>
      </c>
      <c r="E73" s="37">
        <v>-346553.73</v>
      </c>
      <c r="F73" s="38" t="str">
        <f t="shared" si="1"/>
        <v>-</v>
      </c>
    </row>
    <row r="74" spans="1:6" ht="51.6" x14ac:dyDescent="0.25">
      <c r="A74" s="34" t="s">
        <v>142</v>
      </c>
      <c r="B74" s="35" t="s">
        <v>31</v>
      </c>
      <c r="C74" s="36" t="s">
        <v>143</v>
      </c>
      <c r="D74" s="37" t="s">
        <v>39</v>
      </c>
      <c r="E74" s="37">
        <v>-9.34</v>
      </c>
      <c r="F74" s="38" t="str">
        <f t="shared" si="1"/>
        <v>-</v>
      </c>
    </row>
    <row r="75" spans="1:6" ht="31.2" x14ac:dyDescent="0.25">
      <c r="A75" s="34" t="s">
        <v>144</v>
      </c>
      <c r="B75" s="35" t="s">
        <v>31</v>
      </c>
      <c r="C75" s="36" t="s">
        <v>145</v>
      </c>
      <c r="D75" s="37" t="s">
        <v>39</v>
      </c>
      <c r="E75" s="37">
        <v>37556.370000000003</v>
      </c>
      <c r="F75" s="38" t="str">
        <f t="shared" si="1"/>
        <v>-</v>
      </c>
    </row>
    <row r="76" spans="1:6" ht="51.6" x14ac:dyDescent="0.25">
      <c r="A76" s="39" t="s">
        <v>146</v>
      </c>
      <c r="B76" s="35" t="s">
        <v>31</v>
      </c>
      <c r="C76" s="36" t="s">
        <v>147</v>
      </c>
      <c r="D76" s="37" t="s">
        <v>39</v>
      </c>
      <c r="E76" s="37">
        <v>-14636.9</v>
      </c>
      <c r="F76" s="38" t="str">
        <f t="shared" si="1"/>
        <v>-</v>
      </c>
    </row>
    <row r="77" spans="1:6" ht="41.4" x14ac:dyDescent="0.25">
      <c r="A77" s="34" t="s">
        <v>148</v>
      </c>
      <c r="B77" s="35" t="s">
        <v>31</v>
      </c>
      <c r="C77" s="36" t="s">
        <v>149</v>
      </c>
      <c r="D77" s="37" t="s">
        <v>39</v>
      </c>
      <c r="E77" s="37">
        <v>51725.74</v>
      </c>
      <c r="F77" s="38" t="str">
        <f t="shared" si="1"/>
        <v>-</v>
      </c>
    </row>
    <row r="78" spans="1:6" ht="51.6" x14ac:dyDescent="0.25">
      <c r="A78" s="39" t="s">
        <v>150</v>
      </c>
      <c r="B78" s="35" t="s">
        <v>31</v>
      </c>
      <c r="C78" s="36" t="s">
        <v>151</v>
      </c>
      <c r="D78" s="37" t="s">
        <v>39</v>
      </c>
      <c r="E78" s="37">
        <v>495</v>
      </c>
      <c r="F78" s="38" t="str">
        <f t="shared" si="1"/>
        <v>-</v>
      </c>
    </row>
    <row r="79" spans="1:6" ht="41.4" x14ac:dyDescent="0.25">
      <c r="A79" s="34" t="s">
        <v>152</v>
      </c>
      <c r="B79" s="35" t="s">
        <v>31</v>
      </c>
      <c r="C79" s="36" t="s">
        <v>153</v>
      </c>
      <c r="D79" s="37" t="s">
        <v>39</v>
      </c>
      <c r="E79" s="37">
        <v>-27.47</v>
      </c>
      <c r="F79" s="38" t="str">
        <f t="shared" si="1"/>
        <v>-</v>
      </c>
    </row>
    <row r="80" spans="1:6" ht="41.4" x14ac:dyDescent="0.25">
      <c r="A80" s="34" t="s">
        <v>132</v>
      </c>
      <c r="B80" s="35" t="s">
        <v>31</v>
      </c>
      <c r="C80" s="36" t="s">
        <v>154</v>
      </c>
      <c r="D80" s="37" t="s">
        <v>39</v>
      </c>
      <c r="E80" s="37">
        <v>243281485.69999999</v>
      </c>
      <c r="F80" s="38" t="str">
        <f t="shared" si="1"/>
        <v>-</v>
      </c>
    </row>
    <row r="81" spans="1:6" ht="61.8" x14ac:dyDescent="0.25">
      <c r="A81" s="39" t="s">
        <v>155</v>
      </c>
      <c r="B81" s="35" t="s">
        <v>31</v>
      </c>
      <c r="C81" s="36" t="s">
        <v>156</v>
      </c>
      <c r="D81" s="37" t="s">
        <v>39</v>
      </c>
      <c r="E81" s="37">
        <v>235491089.00999999</v>
      </c>
      <c r="F81" s="38" t="str">
        <f t="shared" si="1"/>
        <v>-</v>
      </c>
    </row>
    <row r="82" spans="1:6" ht="51.6" x14ac:dyDescent="0.25">
      <c r="A82" s="34" t="s">
        <v>157</v>
      </c>
      <c r="B82" s="35" t="s">
        <v>31</v>
      </c>
      <c r="C82" s="36" t="s">
        <v>158</v>
      </c>
      <c r="D82" s="37" t="s">
        <v>39</v>
      </c>
      <c r="E82" s="37">
        <v>7563441.8099999996</v>
      </c>
      <c r="F82" s="38" t="str">
        <f t="shared" si="1"/>
        <v>-</v>
      </c>
    </row>
    <row r="83" spans="1:6" ht="72" x14ac:dyDescent="0.25">
      <c r="A83" s="39" t="s">
        <v>159</v>
      </c>
      <c r="B83" s="35" t="s">
        <v>31</v>
      </c>
      <c r="C83" s="36" t="s">
        <v>160</v>
      </c>
      <c r="D83" s="37" t="s">
        <v>39</v>
      </c>
      <c r="E83" s="37">
        <v>231954.88</v>
      </c>
      <c r="F83" s="38" t="str">
        <f t="shared" si="1"/>
        <v>-</v>
      </c>
    </row>
    <row r="84" spans="1:6" ht="51.6" x14ac:dyDescent="0.25">
      <c r="A84" s="34" t="s">
        <v>161</v>
      </c>
      <c r="B84" s="35" t="s">
        <v>31</v>
      </c>
      <c r="C84" s="36" t="s">
        <v>162</v>
      </c>
      <c r="D84" s="37" t="s">
        <v>39</v>
      </c>
      <c r="E84" s="37">
        <v>-5000</v>
      </c>
      <c r="F84" s="38" t="str">
        <f t="shared" si="1"/>
        <v>-</v>
      </c>
    </row>
    <row r="85" spans="1:6" ht="41.4" x14ac:dyDescent="0.25">
      <c r="A85" s="34" t="s">
        <v>163</v>
      </c>
      <c r="B85" s="35" t="s">
        <v>31</v>
      </c>
      <c r="C85" s="36" t="s">
        <v>164</v>
      </c>
      <c r="D85" s="37" t="s">
        <v>39</v>
      </c>
      <c r="E85" s="37">
        <v>37588.61</v>
      </c>
      <c r="F85" s="38" t="str">
        <f t="shared" si="1"/>
        <v>-</v>
      </c>
    </row>
    <row r="86" spans="1:6" ht="61.8" x14ac:dyDescent="0.25">
      <c r="A86" s="39" t="s">
        <v>165</v>
      </c>
      <c r="B86" s="35" t="s">
        <v>31</v>
      </c>
      <c r="C86" s="36" t="s">
        <v>166</v>
      </c>
      <c r="D86" s="37" t="s">
        <v>39</v>
      </c>
      <c r="E86" s="37">
        <v>30662.880000000001</v>
      </c>
      <c r="F86" s="38" t="str">
        <f t="shared" si="1"/>
        <v>-</v>
      </c>
    </row>
    <row r="87" spans="1:6" ht="41.4" x14ac:dyDescent="0.25">
      <c r="A87" s="34" t="s">
        <v>167</v>
      </c>
      <c r="B87" s="35" t="s">
        <v>31</v>
      </c>
      <c r="C87" s="36" t="s">
        <v>168</v>
      </c>
      <c r="D87" s="37" t="s">
        <v>39</v>
      </c>
      <c r="E87" s="37">
        <v>6925.73</v>
      </c>
      <c r="F87" s="38" t="str">
        <f t="shared" si="1"/>
        <v>-</v>
      </c>
    </row>
    <row r="88" spans="1:6" ht="31.2" x14ac:dyDescent="0.25">
      <c r="A88" s="34" t="s">
        <v>169</v>
      </c>
      <c r="B88" s="35" t="s">
        <v>31</v>
      </c>
      <c r="C88" s="36" t="s">
        <v>170</v>
      </c>
      <c r="D88" s="37" t="s">
        <v>39</v>
      </c>
      <c r="E88" s="37">
        <v>-472710.44</v>
      </c>
      <c r="F88" s="38" t="str">
        <f t="shared" si="1"/>
        <v>-</v>
      </c>
    </row>
    <row r="89" spans="1:6" ht="51.6" x14ac:dyDescent="0.25">
      <c r="A89" s="34" t="s">
        <v>171</v>
      </c>
      <c r="B89" s="35" t="s">
        <v>31</v>
      </c>
      <c r="C89" s="36" t="s">
        <v>172</v>
      </c>
      <c r="D89" s="37" t="s">
        <v>39</v>
      </c>
      <c r="E89" s="37">
        <v>-518364.41</v>
      </c>
      <c r="F89" s="38" t="str">
        <f t="shared" si="1"/>
        <v>-</v>
      </c>
    </row>
    <row r="90" spans="1:6" ht="31.2" x14ac:dyDescent="0.25">
      <c r="A90" s="34" t="s">
        <v>173</v>
      </c>
      <c r="B90" s="35" t="s">
        <v>31</v>
      </c>
      <c r="C90" s="36" t="s">
        <v>174</v>
      </c>
      <c r="D90" s="37" t="s">
        <v>39</v>
      </c>
      <c r="E90" s="37">
        <v>36059.050000000003</v>
      </c>
      <c r="F90" s="38" t="str">
        <f t="shared" si="1"/>
        <v>-</v>
      </c>
    </row>
    <row r="91" spans="1:6" ht="51.6" x14ac:dyDescent="0.25">
      <c r="A91" s="34" t="s">
        <v>175</v>
      </c>
      <c r="B91" s="35" t="s">
        <v>31</v>
      </c>
      <c r="C91" s="36" t="s">
        <v>176</v>
      </c>
      <c r="D91" s="37" t="s">
        <v>39</v>
      </c>
      <c r="E91" s="37">
        <v>9594.92</v>
      </c>
      <c r="F91" s="38" t="str">
        <f t="shared" si="1"/>
        <v>-</v>
      </c>
    </row>
    <row r="92" spans="1:6" ht="13.2" x14ac:dyDescent="0.25">
      <c r="A92" s="24" t="s">
        <v>177</v>
      </c>
      <c r="B92" s="25" t="s">
        <v>31</v>
      </c>
      <c r="C92" s="26" t="s">
        <v>178</v>
      </c>
      <c r="D92" s="37" t="s">
        <v>39</v>
      </c>
      <c r="E92" s="27">
        <v>15751309352.01</v>
      </c>
      <c r="F92" s="28" t="str">
        <f t="shared" si="1"/>
        <v>-</v>
      </c>
    </row>
    <row r="93" spans="1:6" ht="21" x14ac:dyDescent="0.25">
      <c r="A93" s="34" t="s">
        <v>179</v>
      </c>
      <c r="B93" s="35" t="s">
        <v>31</v>
      </c>
      <c r="C93" s="36" t="s">
        <v>184</v>
      </c>
      <c r="D93" s="37" t="s">
        <v>39</v>
      </c>
      <c r="E93" s="37">
        <v>4835627962.1599998</v>
      </c>
      <c r="F93" s="38" t="str">
        <f t="shared" si="1"/>
        <v>-</v>
      </c>
    </row>
    <row r="94" spans="1:6" ht="41.4" x14ac:dyDescent="0.25">
      <c r="A94" s="34" t="s">
        <v>185</v>
      </c>
      <c r="B94" s="35" t="s">
        <v>31</v>
      </c>
      <c r="C94" s="36" t="s">
        <v>186</v>
      </c>
      <c r="D94" s="37" t="s">
        <v>39</v>
      </c>
      <c r="E94" s="37">
        <v>4809749686.0100002</v>
      </c>
      <c r="F94" s="38" t="str">
        <f t="shared" si="1"/>
        <v>-</v>
      </c>
    </row>
    <row r="95" spans="1:6" ht="31.2" x14ac:dyDescent="0.25">
      <c r="A95" s="34" t="s">
        <v>187</v>
      </c>
      <c r="B95" s="35" t="s">
        <v>31</v>
      </c>
      <c r="C95" s="36" t="s">
        <v>188</v>
      </c>
      <c r="D95" s="37" t="s">
        <v>39</v>
      </c>
      <c r="E95" s="37">
        <v>24697328.75</v>
      </c>
      <c r="F95" s="38" t="str">
        <f t="shared" si="1"/>
        <v>-</v>
      </c>
    </row>
    <row r="96" spans="1:6" ht="31.2" x14ac:dyDescent="0.25">
      <c r="A96" s="34" t="s">
        <v>189</v>
      </c>
      <c r="B96" s="35" t="s">
        <v>31</v>
      </c>
      <c r="C96" s="36" t="s">
        <v>190</v>
      </c>
      <c r="D96" s="37" t="s">
        <v>39</v>
      </c>
      <c r="E96" s="37">
        <v>23951.09</v>
      </c>
      <c r="F96" s="38" t="str">
        <f t="shared" si="1"/>
        <v>-</v>
      </c>
    </row>
    <row r="97" spans="1:6" ht="41.4" x14ac:dyDescent="0.25">
      <c r="A97" s="34" t="s">
        <v>191</v>
      </c>
      <c r="B97" s="35" t="s">
        <v>31</v>
      </c>
      <c r="C97" s="36" t="s">
        <v>192</v>
      </c>
      <c r="D97" s="37" t="s">
        <v>39</v>
      </c>
      <c r="E97" s="37">
        <v>1971740.09</v>
      </c>
      <c r="F97" s="38" t="str">
        <f t="shared" si="1"/>
        <v>-</v>
      </c>
    </row>
    <row r="98" spans="1:6" ht="31.2" x14ac:dyDescent="0.25">
      <c r="A98" s="34" t="s">
        <v>193</v>
      </c>
      <c r="B98" s="35" t="s">
        <v>31</v>
      </c>
      <c r="C98" s="36" t="s">
        <v>194</v>
      </c>
      <c r="D98" s="37" t="s">
        <v>39</v>
      </c>
      <c r="E98" s="37">
        <v>-55027</v>
      </c>
      <c r="F98" s="38" t="str">
        <f t="shared" si="1"/>
        <v>-</v>
      </c>
    </row>
    <row r="99" spans="1:6" ht="51.6" x14ac:dyDescent="0.25">
      <c r="A99" s="34" t="s">
        <v>195</v>
      </c>
      <c r="B99" s="35" t="s">
        <v>31</v>
      </c>
      <c r="C99" s="36" t="s">
        <v>196</v>
      </c>
      <c r="D99" s="37" t="s">
        <v>39</v>
      </c>
      <c r="E99" s="37">
        <v>-759716.78</v>
      </c>
      <c r="F99" s="38" t="str">
        <f t="shared" si="1"/>
        <v>-</v>
      </c>
    </row>
    <row r="100" spans="1:6" ht="21" x14ac:dyDescent="0.25">
      <c r="A100" s="34" t="s">
        <v>180</v>
      </c>
      <c r="B100" s="35" t="s">
        <v>31</v>
      </c>
      <c r="C100" s="36" t="s">
        <v>197</v>
      </c>
      <c r="D100" s="37" t="s">
        <v>39</v>
      </c>
      <c r="E100" s="37">
        <v>10327183438</v>
      </c>
      <c r="F100" s="38" t="str">
        <f t="shared" si="1"/>
        <v>-</v>
      </c>
    </row>
    <row r="101" spans="1:6" ht="41.4" x14ac:dyDescent="0.25">
      <c r="A101" s="34" t="s">
        <v>198</v>
      </c>
      <c r="B101" s="35" t="s">
        <v>31</v>
      </c>
      <c r="C101" s="36" t="s">
        <v>199</v>
      </c>
      <c r="D101" s="37" t="s">
        <v>39</v>
      </c>
      <c r="E101" s="37">
        <v>10327183438</v>
      </c>
      <c r="F101" s="38" t="str">
        <f t="shared" si="1"/>
        <v>-</v>
      </c>
    </row>
    <row r="102" spans="1:6" ht="13.2" x14ac:dyDescent="0.25">
      <c r="A102" s="34" t="s">
        <v>181</v>
      </c>
      <c r="B102" s="35" t="s">
        <v>31</v>
      </c>
      <c r="C102" s="36" t="s">
        <v>200</v>
      </c>
      <c r="D102" s="37" t="s">
        <v>39</v>
      </c>
      <c r="E102" s="37">
        <v>247466537.00999999</v>
      </c>
      <c r="F102" s="38" t="str">
        <f t="shared" si="1"/>
        <v>-</v>
      </c>
    </row>
    <row r="103" spans="1:6" ht="31.2" x14ac:dyDescent="0.25">
      <c r="A103" s="34" t="s">
        <v>201</v>
      </c>
      <c r="B103" s="35" t="s">
        <v>31</v>
      </c>
      <c r="C103" s="36" t="s">
        <v>202</v>
      </c>
      <c r="D103" s="37" t="s">
        <v>39</v>
      </c>
      <c r="E103" s="37">
        <v>242881398.16</v>
      </c>
      <c r="F103" s="38" t="str">
        <f t="shared" si="1"/>
        <v>-</v>
      </c>
    </row>
    <row r="104" spans="1:6" ht="21" x14ac:dyDescent="0.25">
      <c r="A104" s="34" t="s">
        <v>203</v>
      </c>
      <c r="B104" s="35" t="s">
        <v>31</v>
      </c>
      <c r="C104" s="36" t="s">
        <v>204</v>
      </c>
      <c r="D104" s="37" t="s">
        <v>39</v>
      </c>
      <c r="E104" s="37">
        <v>4527250.04</v>
      </c>
      <c r="F104" s="38" t="str">
        <f t="shared" si="1"/>
        <v>-</v>
      </c>
    </row>
    <row r="105" spans="1:6" ht="21" x14ac:dyDescent="0.25">
      <c r="A105" s="34" t="s">
        <v>205</v>
      </c>
      <c r="B105" s="35" t="s">
        <v>31</v>
      </c>
      <c r="C105" s="36" t="s">
        <v>206</v>
      </c>
      <c r="D105" s="37" t="s">
        <v>39</v>
      </c>
      <c r="E105" s="37">
        <v>1311.38</v>
      </c>
      <c r="F105" s="38" t="str">
        <f t="shared" si="1"/>
        <v>-</v>
      </c>
    </row>
    <row r="106" spans="1:6" ht="31.2" x14ac:dyDescent="0.25">
      <c r="A106" s="34" t="s">
        <v>207</v>
      </c>
      <c r="B106" s="35" t="s">
        <v>31</v>
      </c>
      <c r="C106" s="36" t="s">
        <v>208</v>
      </c>
      <c r="D106" s="37" t="s">
        <v>39</v>
      </c>
      <c r="E106" s="37">
        <v>56314.43</v>
      </c>
      <c r="F106" s="38" t="str">
        <f t="shared" si="1"/>
        <v>-</v>
      </c>
    </row>
    <row r="107" spans="1:6" ht="13.2" x14ac:dyDescent="0.25">
      <c r="A107" s="34" t="s">
        <v>209</v>
      </c>
      <c r="B107" s="35" t="s">
        <v>31</v>
      </c>
      <c r="C107" s="36" t="s">
        <v>210</v>
      </c>
      <c r="D107" s="37" t="s">
        <v>39</v>
      </c>
      <c r="E107" s="37">
        <v>263</v>
      </c>
      <c r="F107" s="38" t="str">
        <f t="shared" si="1"/>
        <v>-</v>
      </c>
    </row>
    <row r="108" spans="1:6" ht="13.2" x14ac:dyDescent="0.25">
      <c r="A108" s="34" t="s">
        <v>182</v>
      </c>
      <c r="B108" s="35" t="s">
        <v>31</v>
      </c>
      <c r="C108" s="36" t="s">
        <v>211</v>
      </c>
      <c r="D108" s="37" t="s">
        <v>39</v>
      </c>
      <c r="E108" s="37">
        <v>338640286.69</v>
      </c>
      <c r="F108" s="38" t="str">
        <f t="shared" si="1"/>
        <v>-</v>
      </c>
    </row>
    <row r="109" spans="1:6" ht="31.2" x14ac:dyDescent="0.25">
      <c r="A109" s="34" t="s">
        <v>212</v>
      </c>
      <c r="B109" s="35" t="s">
        <v>31</v>
      </c>
      <c r="C109" s="36" t="s">
        <v>213</v>
      </c>
      <c r="D109" s="37" t="s">
        <v>39</v>
      </c>
      <c r="E109" s="37">
        <v>329649070.86000001</v>
      </c>
      <c r="F109" s="38" t="str">
        <f t="shared" si="1"/>
        <v>-</v>
      </c>
    </row>
    <row r="110" spans="1:6" ht="21" x14ac:dyDescent="0.25">
      <c r="A110" s="34" t="s">
        <v>214</v>
      </c>
      <c r="B110" s="35" t="s">
        <v>31</v>
      </c>
      <c r="C110" s="36" t="s">
        <v>215</v>
      </c>
      <c r="D110" s="37" t="s">
        <v>39</v>
      </c>
      <c r="E110" s="37">
        <v>9003901.6099999994</v>
      </c>
      <c r="F110" s="38" t="str">
        <f t="shared" si="1"/>
        <v>-</v>
      </c>
    </row>
    <row r="111" spans="1:6" ht="31.2" x14ac:dyDescent="0.25">
      <c r="A111" s="34" t="s">
        <v>216</v>
      </c>
      <c r="B111" s="35" t="s">
        <v>31</v>
      </c>
      <c r="C111" s="36" t="s">
        <v>217</v>
      </c>
      <c r="D111" s="37" t="s">
        <v>39</v>
      </c>
      <c r="E111" s="37">
        <v>-416.53</v>
      </c>
      <c r="F111" s="38" t="str">
        <f t="shared" si="1"/>
        <v>-</v>
      </c>
    </row>
    <row r="112" spans="1:6" ht="13.2" x14ac:dyDescent="0.25">
      <c r="A112" s="34" t="s">
        <v>218</v>
      </c>
      <c r="B112" s="35" t="s">
        <v>31</v>
      </c>
      <c r="C112" s="36" t="s">
        <v>219</v>
      </c>
      <c r="D112" s="37" t="s">
        <v>39</v>
      </c>
      <c r="E112" s="37">
        <v>-12269.25</v>
      </c>
      <c r="F112" s="38" t="str">
        <f t="shared" si="1"/>
        <v>-</v>
      </c>
    </row>
    <row r="113" spans="1:6" ht="13.2" x14ac:dyDescent="0.25">
      <c r="A113" s="34" t="s">
        <v>183</v>
      </c>
      <c r="B113" s="35" t="s">
        <v>31</v>
      </c>
      <c r="C113" s="36" t="s">
        <v>220</v>
      </c>
      <c r="D113" s="37" t="s">
        <v>39</v>
      </c>
      <c r="E113" s="37">
        <v>2391128.15</v>
      </c>
      <c r="F113" s="38" t="str">
        <f t="shared" si="1"/>
        <v>-</v>
      </c>
    </row>
    <row r="114" spans="1:6" ht="31.2" x14ac:dyDescent="0.25">
      <c r="A114" s="34" t="s">
        <v>221</v>
      </c>
      <c r="B114" s="35" t="s">
        <v>31</v>
      </c>
      <c r="C114" s="36" t="s">
        <v>222</v>
      </c>
      <c r="D114" s="37" t="s">
        <v>39</v>
      </c>
      <c r="E114" s="37">
        <v>2391000</v>
      </c>
      <c r="F114" s="38" t="str">
        <f t="shared" si="1"/>
        <v>-</v>
      </c>
    </row>
    <row r="115" spans="1:6" ht="21" x14ac:dyDescent="0.25">
      <c r="A115" s="34" t="s">
        <v>223</v>
      </c>
      <c r="B115" s="35" t="s">
        <v>31</v>
      </c>
      <c r="C115" s="36" t="s">
        <v>224</v>
      </c>
      <c r="D115" s="37" t="s">
        <v>39</v>
      </c>
      <c r="E115" s="37">
        <v>128.15</v>
      </c>
      <c r="F115" s="38" t="str">
        <f t="shared" si="1"/>
        <v>-</v>
      </c>
    </row>
    <row r="116" spans="1:6" ht="21" x14ac:dyDescent="0.25">
      <c r="A116" s="24" t="s">
        <v>225</v>
      </c>
      <c r="B116" s="25" t="s">
        <v>31</v>
      </c>
      <c r="C116" s="26" t="s">
        <v>226</v>
      </c>
      <c r="D116" s="37" t="s">
        <v>39</v>
      </c>
      <c r="E116" s="27">
        <v>340690604.16000003</v>
      </c>
      <c r="F116" s="28" t="str">
        <f t="shared" si="1"/>
        <v>-</v>
      </c>
    </row>
    <row r="117" spans="1:6" ht="21" x14ac:dyDescent="0.25">
      <c r="A117" s="34" t="s">
        <v>227</v>
      </c>
      <c r="B117" s="35" t="s">
        <v>31</v>
      </c>
      <c r="C117" s="36" t="s">
        <v>232</v>
      </c>
      <c r="D117" s="37" t="s">
        <v>39</v>
      </c>
      <c r="E117" s="37">
        <v>43929599.240000002</v>
      </c>
      <c r="F117" s="38" t="str">
        <f t="shared" si="1"/>
        <v>-</v>
      </c>
    </row>
    <row r="118" spans="1:6" ht="41.4" x14ac:dyDescent="0.25">
      <c r="A118" s="34" t="s">
        <v>233</v>
      </c>
      <c r="B118" s="35" t="s">
        <v>31</v>
      </c>
      <c r="C118" s="36" t="s">
        <v>234</v>
      </c>
      <c r="D118" s="37" t="s">
        <v>39</v>
      </c>
      <c r="E118" s="37">
        <v>43721571.539999999</v>
      </c>
      <c r="F118" s="38" t="str">
        <f t="shared" si="1"/>
        <v>-</v>
      </c>
    </row>
    <row r="119" spans="1:6" ht="21" x14ac:dyDescent="0.25">
      <c r="A119" s="34" t="s">
        <v>235</v>
      </c>
      <c r="B119" s="35" t="s">
        <v>31</v>
      </c>
      <c r="C119" s="36" t="s">
        <v>236</v>
      </c>
      <c r="D119" s="37" t="s">
        <v>39</v>
      </c>
      <c r="E119" s="37">
        <v>180567.05</v>
      </c>
      <c r="F119" s="38" t="str">
        <f t="shared" si="1"/>
        <v>-</v>
      </c>
    </row>
    <row r="120" spans="1:6" ht="41.4" x14ac:dyDescent="0.25">
      <c r="A120" s="34" t="s">
        <v>237</v>
      </c>
      <c r="B120" s="35" t="s">
        <v>31</v>
      </c>
      <c r="C120" s="36" t="s">
        <v>238</v>
      </c>
      <c r="D120" s="37" t="s">
        <v>39</v>
      </c>
      <c r="E120" s="37">
        <v>27460.65</v>
      </c>
      <c r="F120" s="38" t="str">
        <f t="shared" si="1"/>
        <v>-</v>
      </c>
    </row>
    <row r="121" spans="1:6" ht="31.2" x14ac:dyDescent="0.25">
      <c r="A121" s="34" t="s">
        <v>228</v>
      </c>
      <c r="B121" s="35" t="s">
        <v>31</v>
      </c>
      <c r="C121" s="36" t="s">
        <v>239</v>
      </c>
      <c r="D121" s="37" t="s">
        <v>39</v>
      </c>
      <c r="E121" s="37">
        <v>62915654.810000002</v>
      </c>
      <c r="F121" s="38" t="str">
        <f t="shared" si="1"/>
        <v>-</v>
      </c>
    </row>
    <row r="122" spans="1:6" ht="51.6" x14ac:dyDescent="0.25">
      <c r="A122" s="34" t="s">
        <v>240</v>
      </c>
      <c r="B122" s="35" t="s">
        <v>31</v>
      </c>
      <c r="C122" s="36" t="s">
        <v>241</v>
      </c>
      <c r="D122" s="37" t="s">
        <v>39</v>
      </c>
      <c r="E122" s="37">
        <v>62911094.399999999</v>
      </c>
      <c r="F122" s="38" t="str">
        <f t="shared" si="1"/>
        <v>-</v>
      </c>
    </row>
    <row r="123" spans="1:6" ht="31.2" x14ac:dyDescent="0.25">
      <c r="A123" s="34" t="s">
        <v>242</v>
      </c>
      <c r="B123" s="35" t="s">
        <v>31</v>
      </c>
      <c r="C123" s="36" t="s">
        <v>243</v>
      </c>
      <c r="D123" s="37" t="s">
        <v>39</v>
      </c>
      <c r="E123" s="37">
        <v>4560.41</v>
      </c>
      <c r="F123" s="38" t="str">
        <f t="shared" ref="F123:F174" si="2">IF(OR(D123="-",IF(E123="-",0,E123)&gt;=IF(D123="-",0,D123)),"-",IF(D123="-",0,D123)-IF(E123="-",0,E123))</f>
        <v>-</v>
      </c>
    </row>
    <row r="124" spans="1:6" ht="13.2" x14ac:dyDescent="0.25">
      <c r="A124" s="34" t="s">
        <v>229</v>
      </c>
      <c r="B124" s="35" t="s">
        <v>31</v>
      </c>
      <c r="C124" s="36" t="s">
        <v>244</v>
      </c>
      <c r="D124" s="37" t="s">
        <v>39</v>
      </c>
      <c r="E124" s="37">
        <v>230818923</v>
      </c>
      <c r="F124" s="38" t="str">
        <f t="shared" si="2"/>
        <v>-</v>
      </c>
    </row>
    <row r="125" spans="1:6" ht="31.2" x14ac:dyDescent="0.25">
      <c r="A125" s="34" t="s">
        <v>245</v>
      </c>
      <c r="B125" s="35" t="s">
        <v>31</v>
      </c>
      <c r="C125" s="36" t="s">
        <v>246</v>
      </c>
      <c r="D125" s="37" t="s">
        <v>39</v>
      </c>
      <c r="E125" s="37">
        <v>230818923</v>
      </c>
      <c r="F125" s="38" t="str">
        <f t="shared" si="2"/>
        <v>-</v>
      </c>
    </row>
    <row r="126" spans="1:6" ht="13.2" x14ac:dyDescent="0.25">
      <c r="A126" s="34" t="s">
        <v>230</v>
      </c>
      <c r="B126" s="35" t="s">
        <v>31</v>
      </c>
      <c r="C126" s="36" t="s">
        <v>247</v>
      </c>
      <c r="D126" s="37" t="s">
        <v>39</v>
      </c>
      <c r="E126" s="37">
        <v>2955680</v>
      </c>
      <c r="F126" s="38" t="str">
        <f t="shared" si="2"/>
        <v>-</v>
      </c>
    </row>
    <row r="127" spans="1:6" ht="31.2" x14ac:dyDescent="0.25">
      <c r="A127" s="34" t="s">
        <v>248</v>
      </c>
      <c r="B127" s="35" t="s">
        <v>31</v>
      </c>
      <c r="C127" s="36" t="s">
        <v>249</v>
      </c>
      <c r="D127" s="37" t="s">
        <v>39</v>
      </c>
      <c r="E127" s="37">
        <v>2955680</v>
      </c>
      <c r="F127" s="38" t="str">
        <f t="shared" si="2"/>
        <v>-</v>
      </c>
    </row>
    <row r="128" spans="1:6" ht="21" x14ac:dyDescent="0.25">
      <c r="A128" s="34" t="s">
        <v>250</v>
      </c>
      <c r="B128" s="35" t="s">
        <v>31</v>
      </c>
      <c r="C128" s="36" t="s">
        <v>251</v>
      </c>
      <c r="D128" s="37" t="s">
        <v>39</v>
      </c>
      <c r="E128" s="37">
        <v>6448</v>
      </c>
      <c r="F128" s="38" t="str">
        <f t="shared" si="2"/>
        <v>-</v>
      </c>
    </row>
    <row r="129" spans="1:6" ht="41.4" x14ac:dyDescent="0.25">
      <c r="A129" s="34" t="s">
        <v>252</v>
      </c>
      <c r="B129" s="35" t="s">
        <v>31</v>
      </c>
      <c r="C129" s="36" t="s">
        <v>253</v>
      </c>
      <c r="D129" s="37" t="s">
        <v>39</v>
      </c>
      <c r="E129" s="37">
        <v>6448</v>
      </c>
      <c r="F129" s="38" t="str">
        <f t="shared" si="2"/>
        <v>-</v>
      </c>
    </row>
    <row r="130" spans="1:6" ht="21" x14ac:dyDescent="0.25">
      <c r="A130" s="34" t="s">
        <v>231</v>
      </c>
      <c r="B130" s="35" t="s">
        <v>31</v>
      </c>
      <c r="C130" s="36" t="s">
        <v>254</v>
      </c>
      <c r="D130" s="37" t="s">
        <v>39</v>
      </c>
      <c r="E130" s="37">
        <v>64299.11</v>
      </c>
      <c r="F130" s="38" t="str">
        <f t="shared" si="2"/>
        <v>-</v>
      </c>
    </row>
    <row r="131" spans="1:6" ht="41.4" x14ac:dyDescent="0.25">
      <c r="A131" s="34" t="s">
        <v>255</v>
      </c>
      <c r="B131" s="35" t="s">
        <v>31</v>
      </c>
      <c r="C131" s="36" t="s">
        <v>256</v>
      </c>
      <c r="D131" s="37" t="s">
        <v>39</v>
      </c>
      <c r="E131" s="37">
        <v>64028.3</v>
      </c>
      <c r="F131" s="38" t="str">
        <f t="shared" si="2"/>
        <v>-</v>
      </c>
    </row>
    <row r="132" spans="1:6" ht="31.2" x14ac:dyDescent="0.25">
      <c r="A132" s="34" t="s">
        <v>257</v>
      </c>
      <c r="B132" s="35" t="s">
        <v>31</v>
      </c>
      <c r="C132" s="36" t="s">
        <v>258</v>
      </c>
      <c r="D132" s="37" t="s">
        <v>39</v>
      </c>
      <c r="E132" s="37">
        <v>270.81</v>
      </c>
      <c r="F132" s="38" t="str">
        <f t="shared" si="2"/>
        <v>-</v>
      </c>
    </row>
    <row r="133" spans="1:6" ht="13.2" x14ac:dyDescent="0.25">
      <c r="A133" s="24" t="s">
        <v>259</v>
      </c>
      <c r="B133" s="25" t="s">
        <v>31</v>
      </c>
      <c r="C133" s="26" t="s">
        <v>260</v>
      </c>
      <c r="D133" s="37" t="s">
        <v>39</v>
      </c>
      <c r="E133" s="27">
        <v>115621750.15000001</v>
      </c>
      <c r="F133" s="28" t="str">
        <f t="shared" si="2"/>
        <v>-</v>
      </c>
    </row>
    <row r="134" spans="1:6" ht="72" x14ac:dyDescent="0.25">
      <c r="A134" s="39" t="s">
        <v>273</v>
      </c>
      <c r="B134" s="35" t="s">
        <v>31</v>
      </c>
      <c r="C134" s="36" t="s">
        <v>274</v>
      </c>
      <c r="D134" s="37" t="s">
        <v>39</v>
      </c>
      <c r="E134" s="37">
        <v>21000</v>
      </c>
      <c r="F134" s="38" t="str">
        <f t="shared" si="2"/>
        <v>-</v>
      </c>
    </row>
    <row r="135" spans="1:6" ht="92.4" x14ac:dyDescent="0.25">
      <c r="A135" s="39" t="s">
        <v>275</v>
      </c>
      <c r="B135" s="35" t="s">
        <v>31</v>
      </c>
      <c r="C135" s="36" t="s">
        <v>276</v>
      </c>
      <c r="D135" s="37" t="s">
        <v>39</v>
      </c>
      <c r="E135" s="37">
        <v>21000</v>
      </c>
      <c r="F135" s="38" t="str">
        <f t="shared" si="2"/>
        <v>-</v>
      </c>
    </row>
    <row r="136" spans="1:6" ht="31.2" x14ac:dyDescent="0.25">
      <c r="A136" s="34" t="s">
        <v>277</v>
      </c>
      <c r="B136" s="35" t="s">
        <v>31</v>
      </c>
      <c r="C136" s="36" t="s">
        <v>278</v>
      </c>
      <c r="D136" s="37" t="s">
        <v>39</v>
      </c>
      <c r="E136" s="37">
        <v>900</v>
      </c>
      <c r="F136" s="38" t="str">
        <f t="shared" si="2"/>
        <v>-</v>
      </c>
    </row>
    <row r="137" spans="1:6" ht="51.6" x14ac:dyDescent="0.25">
      <c r="A137" s="34" t="s">
        <v>279</v>
      </c>
      <c r="B137" s="35" t="s">
        <v>31</v>
      </c>
      <c r="C137" s="36" t="s">
        <v>280</v>
      </c>
      <c r="D137" s="37" t="s">
        <v>39</v>
      </c>
      <c r="E137" s="37">
        <v>900</v>
      </c>
      <c r="F137" s="38" t="str">
        <f t="shared" si="2"/>
        <v>-</v>
      </c>
    </row>
    <row r="138" spans="1:6" ht="61.8" x14ac:dyDescent="0.25">
      <c r="A138" s="39" t="s">
        <v>262</v>
      </c>
      <c r="B138" s="35" t="s">
        <v>31</v>
      </c>
      <c r="C138" s="36" t="s">
        <v>281</v>
      </c>
      <c r="D138" s="37" t="s">
        <v>39</v>
      </c>
      <c r="E138" s="37">
        <v>75160.5</v>
      </c>
      <c r="F138" s="38" t="str">
        <f t="shared" si="2"/>
        <v>-</v>
      </c>
    </row>
    <row r="139" spans="1:6" ht="72" x14ac:dyDescent="0.25">
      <c r="A139" s="39" t="s">
        <v>282</v>
      </c>
      <c r="B139" s="35" t="s">
        <v>31</v>
      </c>
      <c r="C139" s="36" t="s">
        <v>283</v>
      </c>
      <c r="D139" s="37" t="s">
        <v>39</v>
      </c>
      <c r="E139" s="37">
        <v>74680.5</v>
      </c>
      <c r="F139" s="38" t="str">
        <f t="shared" si="2"/>
        <v>-</v>
      </c>
    </row>
    <row r="140" spans="1:6" ht="82.2" x14ac:dyDescent="0.25">
      <c r="A140" s="39" t="s">
        <v>284</v>
      </c>
      <c r="B140" s="35" t="s">
        <v>31</v>
      </c>
      <c r="C140" s="36" t="s">
        <v>285</v>
      </c>
      <c r="D140" s="37" t="s">
        <v>39</v>
      </c>
      <c r="E140" s="37">
        <v>480</v>
      </c>
      <c r="F140" s="38" t="str">
        <f t="shared" si="2"/>
        <v>-</v>
      </c>
    </row>
    <row r="141" spans="1:6" ht="21" x14ac:dyDescent="0.25">
      <c r="A141" s="34" t="s">
        <v>286</v>
      </c>
      <c r="B141" s="35" t="s">
        <v>31</v>
      </c>
      <c r="C141" s="36" t="s">
        <v>287</v>
      </c>
      <c r="D141" s="37" t="s">
        <v>39</v>
      </c>
      <c r="E141" s="37">
        <v>7200</v>
      </c>
      <c r="F141" s="38" t="str">
        <f t="shared" si="2"/>
        <v>-</v>
      </c>
    </row>
    <row r="142" spans="1:6" ht="31.2" x14ac:dyDescent="0.25">
      <c r="A142" s="34" t="s">
        <v>288</v>
      </c>
      <c r="B142" s="35" t="s">
        <v>31</v>
      </c>
      <c r="C142" s="36" t="s">
        <v>289</v>
      </c>
      <c r="D142" s="37" t="s">
        <v>39</v>
      </c>
      <c r="E142" s="37">
        <v>7200</v>
      </c>
      <c r="F142" s="38" t="str">
        <f t="shared" si="2"/>
        <v>-</v>
      </c>
    </row>
    <row r="143" spans="1:6" ht="51.6" x14ac:dyDescent="0.25">
      <c r="A143" s="34" t="s">
        <v>261</v>
      </c>
      <c r="B143" s="35" t="s">
        <v>31</v>
      </c>
      <c r="C143" s="36" t="s">
        <v>290</v>
      </c>
      <c r="D143" s="37" t="s">
        <v>39</v>
      </c>
      <c r="E143" s="37">
        <v>2899150.5</v>
      </c>
      <c r="F143" s="38" t="str">
        <f t="shared" si="2"/>
        <v>-</v>
      </c>
    </row>
    <row r="144" spans="1:6" ht="92.4" x14ac:dyDescent="0.25">
      <c r="A144" s="39" t="s">
        <v>291</v>
      </c>
      <c r="B144" s="35" t="s">
        <v>31</v>
      </c>
      <c r="C144" s="36" t="s">
        <v>292</v>
      </c>
      <c r="D144" s="37" t="s">
        <v>39</v>
      </c>
      <c r="E144" s="37">
        <v>2261900</v>
      </c>
      <c r="F144" s="38" t="str">
        <f t="shared" si="2"/>
        <v>-</v>
      </c>
    </row>
    <row r="145" spans="1:6" ht="102.6" x14ac:dyDescent="0.25">
      <c r="A145" s="39" t="s">
        <v>293</v>
      </c>
      <c r="B145" s="35" t="s">
        <v>31</v>
      </c>
      <c r="C145" s="36" t="s">
        <v>294</v>
      </c>
      <c r="D145" s="37" t="s">
        <v>39</v>
      </c>
      <c r="E145" s="37">
        <v>246750</v>
      </c>
      <c r="F145" s="38" t="str">
        <f t="shared" si="2"/>
        <v>-</v>
      </c>
    </row>
    <row r="146" spans="1:6" ht="102.6" x14ac:dyDescent="0.25">
      <c r="A146" s="39" t="s">
        <v>295</v>
      </c>
      <c r="B146" s="35" t="s">
        <v>31</v>
      </c>
      <c r="C146" s="36" t="s">
        <v>296</v>
      </c>
      <c r="D146" s="37" t="s">
        <v>39</v>
      </c>
      <c r="E146" s="37">
        <v>378250.5</v>
      </c>
      <c r="F146" s="38" t="str">
        <f t="shared" si="2"/>
        <v>-</v>
      </c>
    </row>
    <row r="147" spans="1:6" ht="112.8" x14ac:dyDescent="0.25">
      <c r="A147" s="39" t="s">
        <v>297</v>
      </c>
      <c r="B147" s="35" t="s">
        <v>31</v>
      </c>
      <c r="C147" s="36" t="s">
        <v>298</v>
      </c>
      <c r="D147" s="37" t="s">
        <v>39</v>
      </c>
      <c r="E147" s="37">
        <v>4250</v>
      </c>
      <c r="F147" s="38" t="str">
        <f t="shared" si="2"/>
        <v>-</v>
      </c>
    </row>
    <row r="148" spans="1:6" ht="92.4" x14ac:dyDescent="0.25">
      <c r="A148" s="39" t="s">
        <v>299</v>
      </c>
      <c r="B148" s="35" t="s">
        <v>31</v>
      </c>
      <c r="C148" s="36" t="s">
        <v>300</v>
      </c>
      <c r="D148" s="37" t="s">
        <v>39</v>
      </c>
      <c r="E148" s="37">
        <v>8000</v>
      </c>
      <c r="F148" s="38" t="str">
        <f t="shared" si="2"/>
        <v>-</v>
      </c>
    </row>
    <row r="149" spans="1:6" ht="21" x14ac:dyDescent="0.25">
      <c r="A149" s="34" t="s">
        <v>265</v>
      </c>
      <c r="B149" s="35" t="s">
        <v>31</v>
      </c>
      <c r="C149" s="36" t="s">
        <v>301</v>
      </c>
      <c r="D149" s="37" t="s">
        <v>39</v>
      </c>
      <c r="E149" s="37">
        <v>3156692</v>
      </c>
      <c r="F149" s="38" t="str">
        <f t="shared" si="2"/>
        <v>-</v>
      </c>
    </row>
    <row r="150" spans="1:6" ht="51.6" x14ac:dyDescent="0.25">
      <c r="A150" s="34" t="s">
        <v>302</v>
      </c>
      <c r="B150" s="35" t="s">
        <v>31</v>
      </c>
      <c r="C150" s="36" t="s">
        <v>303</v>
      </c>
      <c r="D150" s="37" t="s">
        <v>39</v>
      </c>
      <c r="E150" s="37">
        <v>2611191</v>
      </c>
      <c r="F150" s="38" t="str">
        <f t="shared" si="2"/>
        <v>-</v>
      </c>
    </row>
    <row r="151" spans="1:6" ht="61.8" x14ac:dyDescent="0.25">
      <c r="A151" s="34" t="s">
        <v>304</v>
      </c>
      <c r="B151" s="35" t="s">
        <v>31</v>
      </c>
      <c r="C151" s="36" t="s">
        <v>305</v>
      </c>
      <c r="D151" s="37" t="s">
        <v>39</v>
      </c>
      <c r="E151" s="37">
        <v>545501</v>
      </c>
      <c r="F151" s="38" t="str">
        <f t="shared" si="2"/>
        <v>-</v>
      </c>
    </row>
    <row r="152" spans="1:6" ht="61.8" x14ac:dyDescent="0.25">
      <c r="A152" s="39" t="s">
        <v>266</v>
      </c>
      <c r="B152" s="35" t="s">
        <v>31</v>
      </c>
      <c r="C152" s="36" t="s">
        <v>306</v>
      </c>
      <c r="D152" s="37" t="s">
        <v>39</v>
      </c>
      <c r="E152" s="37">
        <v>2582050.5</v>
      </c>
      <c r="F152" s="38" t="str">
        <f t="shared" si="2"/>
        <v>-</v>
      </c>
    </row>
    <row r="153" spans="1:6" ht="72" x14ac:dyDescent="0.25">
      <c r="A153" s="39" t="s">
        <v>307</v>
      </c>
      <c r="B153" s="35" t="s">
        <v>31</v>
      </c>
      <c r="C153" s="36" t="s">
        <v>308</v>
      </c>
      <c r="D153" s="37" t="s">
        <v>39</v>
      </c>
      <c r="E153" s="37">
        <v>2582050.5</v>
      </c>
      <c r="F153" s="38" t="str">
        <f t="shared" si="2"/>
        <v>-</v>
      </c>
    </row>
    <row r="154" spans="1:6" ht="51.6" x14ac:dyDescent="0.25">
      <c r="A154" s="34" t="s">
        <v>309</v>
      </c>
      <c r="B154" s="35" t="s">
        <v>31</v>
      </c>
      <c r="C154" s="36" t="s">
        <v>310</v>
      </c>
      <c r="D154" s="37" t="s">
        <v>39</v>
      </c>
      <c r="E154" s="37">
        <v>199200</v>
      </c>
      <c r="F154" s="38" t="str">
        <f t="shared" si="2"/>
        <v>-</v>
      </c>
    </row>
    <row r="155" spans="1:6" ht="72" x14ac:dyDescent="0.25">
      <c r="A155" s="39" t="s">
        <v>311</v>
      </c>
      <c r="B155" s="35" t="s">
        <v>31</v>
      </c>
      <c r="C155" s="36" t="s">
        <v>312</v>
      </c>
      <c r="D155" s="37" t="s">
        <v>39</v>
      </c>
      <c r="E155" s="37">
        <v>1600</v>
      </c>
      <c r="F155" s="38" t="str">
        <f t="shared" si="2"/>
        <v>-</v>
      </c>
    </row>
    <row r="156" spans="1:6" ht="72" x14ac:dyDescent="0.25">
      <c r="A156" s="39" t="s">
        <v>313</v>
      </c>
      <c r="B156" s="35" t="s">
        <v>31</v>
      </c>
      <c r="C156" s="36" t="s">
        <v>314</v>
      </c>
      <c r="D156" s="37" t="s">
        <v>39</v>
      </c>
      <c r="E156" s="37">
        <v>197600</v>
      </c>
      <c r="F156" s="38" t="str">
        <f t="shared" si="2"/>
        <v>-</v>
      </c>
    </row>
    <row r="157" spans="1:6" ht="31.2" x14ac:dyDescent="0.25">
      <c r="A157" s="34" t="s">
        <v>263</v>
      </c>
      <c r="B157" s="35" t="s">
        <v>31</v>
      </c>
      <c r="C157" s="36" t="s">
        <v>315</v>
      </c>
      <c r="D157" s="37" t="s">
        <v>39</v>
      </c>
      <c r="E157" s="37">
        <v>59566240.219999999</v>
      </c>
      <c r="F157" s="38" t="str">
        <f t="shared" si="2"/>
        <v>-</v>
      </c>
    </row>
    <row r="158" spans="1:6" ht="41.4" x14ac:dyDescent="0.25">
      <c r="A158" s="34" t="s">
        <v>316</v>
      </c>
      <c r="B158" s="35" t="s">
        <v>31</v>
      </c>
      <c r="C158" s="36" t="s">
        <v>317</v>
      </c>
      <c r="D158" s="37" t="s">
        <v>39</v>
      </c>
      <c r="E158" s="37">
        <v>59566240.219999999</v>
      </c>
      <c r="F158" s="38" t="str">
        <f t="shared" si="2"/>
        <v>-</v>
      </c>
    </row>
    <row r="159" spans="1:6" ht="61.8" x14ac:dyDescent="0.25">
      <c r="A159" s="39" t="s">
        <v>268</v>
      </c>
      <c r="B159" s="35" t="s">
        <v>31</v>
      </c>
      <c r="C159" s="36" t="s">
        <v>318</v>
      </c>
      <c r="D159" s="37" t="s">
        <v>39</v>
      </c>
      <c r="E159" s="37">
        <v>5542200</v>
      </c>
      <c r="F159" s="38" t="str">
        <f t="shared" si="2"/>
        <v>-</v>
      </c>
    </row>
    <row r="160" spans="1:6" ht="61.8" x14ac:dyDescent="0.25">
      <c r="A160" s="39" t="s">
        <v>268</v>
      </c>
      <c r="B160" s="35" t="s">
        <v>31</v>
      </c>
      <c r="C160" s="36" t="s">
        <v>319</v>
      </c>
      <c r="D160" s="37" t="s">
        <v>39</v>
      </c>
      <c r="E160" s="37">
        <v>5542200</v>
      </c>
      <c r="F160" s="38" t="str">
        <f t="shared" si="2"/>
        <v>-</v>
      </c>
    </row>
    <row r="161" spans="1:6" ht="123" x14ac:dyDescent="0.25">
      <c r="A161" s="39" t="s">
        <v>267</v>
      </c>
      <c r="B161" s="35" t="s">
        <v>31</v>
      </c>
      <c r="C161" s="36" t="s">
        <v>320</v>
      </c>
      <c r="D161" s="37" t="s">
        <v>39</v>
      </c>
      <c r="E161" s="37">
        <v>7414768</v>
      </c>
      <c r="F161" s="38" t="str">
        <f t="shared" si="2"/>
        <v>-</v>
      </c>
    </row>
    <row r="162" spans="1:6" ht="123" x14ac:dyDescent="0.25">
      <c r="A162" s="39" t="s">
        <v>267</v>
      </c>
      <c r="B162" s="35" t="s">
        <v>31</v>
      </c>
      <c r="C162" s="36" t="s">
        <v>321</v>
      </c>
      <c r="D162" s="37" t="s">
        <v>39</v>
      </c>
      <c r="E162" s="37">
        <v>7414768</v>
      </c>
      <c r="F162" s="38" t="str">
        <f t="shared" si="2"/>
        <v>-</v>
      </c>
    </row>
    <row r="163" spans="1:6" ht="41.4" x14ac:dyDescent="0.25">
      <c r="A163" s="34" t="s">
        <v>272</v>
      </c>
      <c r="B163" s="35" t="s">
        <v>31</v>
      </c>
      <c r="C163" s="36" t="s">
        <v>322</v>
      </c>
      <c r="D163" s="37" t="s">
        <v>39</v>
      </c>
      <c r="E163" s="37">
        <v>515000</v>
      </c>
      <c r="F163" s="38" t="str">
        <f t="shared" si="2"/>
        <v>-</v>
      </c>
    </row>
    <row r="164" spans="1:6" ht="41.4" x14ac:dyDescent="0.25">
      <c r="A164" s="34" t="s">
        <v>272</v>
      </c>
      <c r="B164" s="35" t="s">
        <v>31</v>
      </c>
      <c r="C164" s="36" t="s">
        <v>323</v>
      </c>
      <c r="D164" s="37" t="s">
        <v>39</v>
      </c>
      <c r="E164" s="37">
        <v>515000</v>
      </c>
      <c r="F164" s="38" t="str">
        <f t="shared" si="2"/>
        <v>-</v>
      </c>
    </row>
    <row r="165" spans="1:6" ht="51.6" x14ac:dyDescent="0.25">
      <c r="A165" s="34" t="s">
        <v>264</v>
      </c>
      <c r="B165" s="35" t="s">
        <v>31</v>
      </c>
      <c r="C165" s="36" t="s">
        <v>324</v>
      </c>
      <c r="D165" s="37" t="s">
        <v>39</v>
      </c>
      <c r="E165" s="37">
        <v>90500</v>
      </c>
      <c r="F165" s="38" t="str">
        <f t="shared" si="2"/>
        <v>-</v>
      </c>
    </row>
    <row r="166" spans="1:6" ht="61.8" x14ac:dyDescent="0.25">
      <c r="A166" s="39" t="s">
        <v>325</v>
      </c>
      <c r="B166" s="35" t="s">
        <v>31</v>
      </c>
      <c r="C166" s="36" t="s">
        <v>326</v>
      </c>
      <c r="D166" s="37" t="s">
        <v>39</v>
      </c>
      <c r="E166" s="37">
        <v>90500</v>
      </c>
      <c r="F166" s="38" t="str">
        <f t="shared" si="2"/>
        <v>-</v>
      </c>
    </row>
    <row r="167" spans="1:6" ht="51.6" x14ac:dyDescent="0.25">
      <c r="A167" s="34" t="s">
        <v>264</v>
      </c>
      <c r="B167" s="35" t="s">
        <v>31</v>
      </c>
      <c r="C167" s="36" t="s">
        <v>327</v>
      </c>
      <c r="D167" s="37" t="s">
        <v>39</v>
      </c>
      <c r="E167" s="37">
        <v>377600</v>
      </c>
      <c r="F167" s="38" t="str">
        <f t="shared" si="2"/>
        <v>-</v>
      </c>
    </row>
    <row r="168" spans="1:6" ht="72" x14ac:dyDescent="0.25">
      <c r="A168" s="39" t="s">
        <v>328</v>
      </c>
      <c r="B168" s="35" t="s">
        <v>31</v>
      </c>
      <c r="C168" s="36" t="s">
        <v>329</v>
      </c>
      <c r="D168" s="37" t="s">
        <v>39</v>
      </c>
      <c r="E168" s="37">
        <v>376100</v>
      </c>
      <c r="F168" s="38" t="str">
        <f t="shared" si="2"/>
        <v>-</v>
      </c>
    </row>
    <row r="169" spans="1:6" ht="61.8" x14ac:dyDescent="0.25">
      <c r="A169" s="39" t="s">
        <v>325</v>
      </c>
      <c r="B169" s="35" t="s">
        <v>31</v>
      </c>
      <c r="C169" s="36" t="s">
        <v>330</v>
      </c>
      <c r="D169" s="37" t="s">
        <v>39</v>
      </c>
      <c r="E169" s="37">
        <v>1500</v>
      </c>
      <c r="F169" s="38" t="str">
        <f t="shared" si="2"/>
        <v>-</v>
      </c>
    </row>
    <row r="170" spans="1:6" ht="61.8" x14ac:dyDescent="0.25">
      <c r="A170" s="39" t="s">
        <v>269</v>
      </c>
      <c r="B170" s="35" t="s">
        <v>31</v>
      </c>
      <c r="C170" s="36" t="s">
        <v>331</v>
      </c>
      <c r="D170" s="37" t="s">
        <v>39</v>
      </c>
      <c r="E170" s="37">
        <v>1600</v>
      </c>
      <c r="F170" s="38" t="str">
        <f t="shared" si="2"/>
        <v>-</v>
      </c>
    </row>
    <row r="171" spans="1:6" ht="61.8" x14ac:dyDescent="0.25">
      <c r="A171" s="39" t="s">
        <v>269</v>
      </c>
      <c r="B171" s="35" t="s">
        <v>31</v>
      </c>
      <c r="C171" s="36" t="s">
        <v>332</v>
      </c>
      <c r="D171" s="37" t="s">
        <v>39</v>
      </c>
      <c r="E171" s="37">
        <v>1600</v>
      </c>
      <c r="F171" s="38" t="str">
        <f t="shared" si="2"/>
        <v>-</v>
      </c>
    </row>
    <row r="172" spans="1:6" ht="51.6" x14ac:dyDescent="0.25">
      <c r="A172" s="34" t="s">
        <v>264</v>
      </c>
      <c r="B172" s="35" t="s">
        <v>31</v>
      </c>
      <c r="C172" s="36" t="s">
        <v>333</v>
      </c>
      <c r="D172" s="37" t="s">
        <v>39</v>
      </c>
      <c r="E172" s="37">
        <v>203750</v>
      </c>
      <c r="F172" s="38" t="str">
        <f t="shared" si="2"/>
        <v>-</v>
      </c>
    </row>
    <row r="173" spans="1:6" ht="72" x14ac:dyDescent="0.25">
      <c r="A173" s="39" t="s">
        <v>328</v>
      </c>
      <c r="B173" s="35" t="s">
        <v>31</v>
      </c>
      <c r="C173" s="36" t="s">
        <v>334</v>
      </c>
      <c r="D173" s="37" t="s">
        <v>39</v>
      </c>
      <c r="E173" s="37">
        <v>203750</v>
      </c>
      <c r="F173" s="38" t="str">
        <f t="shared" si="2"/>
        <v>-</v>
      </c>
    </row>
    <row r="174" spans="1:6" ht="61.8" x14ac:dyDescent="0.25">
      <c r="A174" s="39" t="s">
        <v>270</v>
      </c>
      <c r="B174" s="35" t="s">
        <v>31</v>
      </c>
      <c r="C174" s="36" t="s">
        <v>335</v>
      </c>
      <c r="D174" s="37" t="s">
        <v>39</v>
      </c>
      <c r="E174" s="37">
        <v>758500</v>
      </c>
      <c r="F174" s="38" t="str">
        <f t="shared" si="2"/>
        <v>-</v>
      </c>
    </row>
    <row r="175" spans="1:6" ht="61.8" x14ac:dyDescent="0.25">
      <c r="A175" s="39" t="s">
        <v>270</v>
      </c>
      <c r="B175" s="35" t="s">
        <v>31</v>
      </c>
      <c r="C175" s="36" t="s">
        <v>336</v>
      </c>
      <c r="D175" s="37" t="s">
        <v>39</v>
      </c>
      <c r="E175" s="37">
        <v>758500</v>
      </c>
      <c r="F175" s="38" t="str">
        <f t="shared" ref="F175:F219" si="3">IF(OR(D175="-",IF(E175="-",0,E175)&gt;=IF(D175="-",0,D175)),"-",IF(D175="-",0,D175)-IF(E175="-",0,E175))</f>
        <v>-</v>
      </c>
    </row>
    <row r="176" spans="1:6" ht="61.8" x14ac:dyDescent="0.25">
      <c r="A176" s="39" t="s">
        <v>271</v>
      </c>
      <c r="B176" s="35" t="s">
        <v>31</v>
      </c>
      <c r="C176" s="36" t="s">
        <v>337</v>
      </c>
      <c r="D176" s="37" t="s">
        <v>39</v>
      </c>
      <c r="E176" s="37">
        <v>67500</v>
      </c>
      <c r="F176" s="38" t="str">
        <f t="shared" si="3"/>
        <v>-</v>
      </c>
    </row>
    <row r="177" spans="1:6" ht="61.8" x14ac:dyDescent="0.25">
      <c r="A177" s="39" t="s">
        <v>271</v>
      </c>
      <c r="B177" s="35" t="s">
        <v>31</v>
      </c>
      <c r="C177" s="36" t="s">
        <v>338</v>
      </c>
      <c r="D177" s="37" t="s">
        <v>39</v>
      </c>
      <c r="E177" s="37">
        <v>67500</v>
      </c>
      <c r="F177" s="38" t="str">
        <f t="shared" si="3"/>
        <v>-</v>
      </c>
    </row>
    <row r="178" spans="1:6" ht="51.6" x14ac:dyDescent="0.25">
      <c r="A178" s="34" t="s">
        <v>264</v>
      </c>
      <c r="B178" s="35" t="s">
        <v>31</v>
      </c>
      <c r="C178" s="36" t="s">
        <v>339</v>
      </c>
      <c r="D178" s="37" t="s">
        <v>39</v>
      </c>
      <c r="E178" s="37">
        <v>32142738.43</v>
      </c>
      <c r="F178" s="38" t="str">
        <f t="shared" si="3"/>
        <v>-</v>
      </c>
    </row>
    <row r="179" spans="1:6" ht="72" x14ac:dyDescent="0.25">
      <c r="A179" s="39" t="s">
        <v>328</v>
      </c>
      <c r="B179" s="35" t="s">
        <v>31</v>
      </c>
      <c r="C179" s="36" t="s">
        <v>340</v>
      </c>
      <c r="D179" s="37" t="s">
        <v>39</v>
      </c>
      <c r="E179" s="37">
        <v>32142738.43</v>
      </c>
      <c r="F179" s="38" t="str">
        <f t="shared" si="3"/>
        <v>-</v>
      </c>
    </row>
    <row r="180" spans="1:6" ht="31.2" x14ac:dyDescent="0.25">
      <c r="A180" s="24" t="s">
        <v>341</v>
      </c>
      <c r="B180" s="25" t="s">
        <v>31</v>
      </c>
      <c r="C180" s="26" t="s">
        <v>342</v>
      </c>
      <c r="D180" s="27" t="s">
        <v>39</v>
      </c>
      <c r="E180" s="27">
        <v>300067.64</v>
      </c>
      <c r="F180" s="28" t="str">
        <f t="shared" si="3"/>
        <v>-</v>
      </c>
    </row>
    <row r="181" spans="1:6" ht="31.2" x14ac:dyDescent="0.25">
      <c r="A181" s="34" t="s">
        <v>343</v>
      </c>
      <c r="B181" s="35" t="s">
        <v>31</v>
      </c>
      <c r="C181" s="36" t="s">
        <v>344</v>
      </c>
      <c r="D181" s="37" t="s">
        <v>39</v>
      </c>
      <c r="E181" s="37">
        <v>157.4</v>
      </c>
      <c r="F181" s="38" t="str">
        <f t="shared" si="3"/>
        <v>-</v>
      </c>
    </row>
    <row r="182" spans="1:6" ht="51.6" x14ac:dyDescent="0.25">
      <c r="A182" s="34" t="s">
        <v>345</v>
      </c>
      <c r="B182" s="35" t="s">
        <v>31</v>
      </c>
      <c r="C182" s="36" t="s">
        <v>346</v>
      </c>
      <c r="D182" s="37" t="s">
        <v>39</v>
      </c>
      <c r="E182" s="37">
        <v>135.44</v>
      </c>
      <c r="F182" s="38" t="str">
        <f t="shared" si="3"/>
        <v>-</v>
      </c>
    </row>
    <row r="183" spans="1:6" ht="31.2" x14ac:dyDescent="0.25">
      <c r="A183" s="34" t="s">
        <v>347</v>
      </c>
      <c r="B183" s="35" t="s">
        <v>31</v>
      </c>
      <c r="C183" s="36" t="s">
        <v>348</v>
      </c>
      <c r="D183" s="37" t="s">
        <v>39</v>
      </c>
      <c r="E183" s="37">
        <v>21.96</v>
      </c>
      <c r="F183" s="38" t="str">
        <f t="shared" si="3"/>
        <v>-</v>
      </c>
    </row>
    <row r="184" spans="1:6" ht="31.2" x14ac:dyDescent="0.25">
      <c r="A184" s="34" t="s">
        <v>349</v>
      </c>
      <c r="B184" s="35" t="s">
        <v>31</v>
      </c>
      <c r="C184" s="36" t="s">
        <v>350</v>
      </c>
      <c r="D184" s="37" t="s">
        <v>39</v>
      </c>
      <c r="E184" s="37">
        <v>81.06</v>
      </c>
      <c r="F184" s="38" t="str">
        <f t="shared" si="3"/>
        <v>-</v>
      </c>
    </row>
    <row r="185" spans="1:6" ht="41.4" x14ac:dyDescent="0.25">
      <c r="A185" s="34" t="s">
        <v>351</v>
      </c>
      <c r="B185" s="35" t="s">
        <v>31</v>
      </c>
      <c r="C185" s="36" t="s">
        <v>352</v>
      </c>
      <c r="D185" s="37" t="s">
        <v>39</v>
      </c>
      <c r="E185" s="37">
        <v>81.06</v>
      </c>
      <c r="F185" s="38" t="str">
        <f t="shared" si="3"/>
        <v>-</v>
      </c>
    </row>
    <row r="186" spans="1:6" ht="13.2" x14ac:dyDescent="0.25">
      <c r="A186" s="34" t="s">
        <v>353</v>
      </c>
      <c r="B186" s="35" t="s">
        <v>31</v>
      </c>
      <c r="C186" s="36" t="s">
        <v>354</v>
      </c>
      <c r="D186" s="37" t="s">
        <v>39</v>
      </c>
      <c r="E186" s="37">
        <v>297287.38</v>
      </c>
      <c r="F186" s="38" t="str">
        <f t="shared" si="3"/>
        <v>-</v>
      </c>
    </row>
    <row r="187" spans="1:6" ht="31.2" x14ac:dyDescent="0.25">
      <c r="A187" s="34" t="s">
        <v>355</v>
      </c>
      <c r="B187" s="35" t="s">
        <v>31</v>
      </c>
      <c r="C187" s="36" t="s">
        <v>356</v>
      </c>
      <c r="D187" s="37" t="s">
        <v>39</v>
      </c>
      <c r="E187" s="37">
        <v>-670</v>
      </c>
      <c r="F187" s="38" t="str">
        <f t="shared" si="3"/>
        <v>-</v>
      </c>
    </row>
    <row r="188" spans="1:6" ht="21" x14ac:dyDescent="0.25">
      <c r="A188" s="34" t="s">
        <v>357</v>
      </c>
      <c r="B188" s="35" t="s">
        <v>31</v>
      </c>
      <c r="C188" s="36" t="s">
        <v>358</v>
      </c>
      <c r="D188" s="37" t="s">
        <v>39</v>
      </c>
      <c r="E188" s="37">
        <v>130795.06</v>
      </c>
      <c r="F188" s="38" t="str">
        <f t="shared" si="3"/>
        <v>-</v>
      </c>
    </row>
    <row r="189" spans="1:6" ht="31.2" x14ac:dyDescent="0.25">
      <c r="A189" s="34" t="s">
        <v>359</v>
      </c>
      <c r="B189" s="35" t="s">
        <v>31</v>
      </c>
      <c r="C189" s="36" t="s">
        <v>360</v>
      </c>
      <c r="D189" s="37" t="s">
        <v>39</v>
      </c>
      <c r="E189" s="37">
        <v>167162.32</v>
      </c>
      <c r="F189" s="38" t="str">
        <f t="shared" si="3"/>
        <v>-</v>
      </c>
    </row>
    <row r="190" spans="1:6" ht="21" x14ac:dyDescent="0.25">
      <c r="A190" s="34" t="s">
        <v>361</v>
      </c>
      <c r="B190" s="35" t="s">
        <v>31</v>
      </c>
      <c r="C190" s="36" t="s">
        <v>362</v>
      </c>
      <c r="D190" s="37" t="s">
        <v>39</v>
      </c>
      <c r="E190" s="37">
        <v>297.55</v>
      </c>
      <c r="F190" s="38" t="str">
        <f t="shared" si="3"/>
        <v>-</v>
      </c>
    </row>
    <row r="191" spans="1:6" ht="41.4" x14ac:dyDescent="0.25">
      <c r="A191" s="34" t="s">
        <v>363</v>
      </c>
      <c r="B191" s="35" t="s">
        <v>31</v>
      </c>
      <c r="C191" s="36" t="s">
        <v>364</v>
      </c>
      <c r="D191" s="37" t="s">
        <v>39</v>
      </c>
      <c r="E191" s="37">
        <v>7.96</v>
      </c>
      <c r="F191" s="38" t="str">
        <f t="shared" si="3"/>
        <v>-</v>
      </c>
    </row>
    <row r="192" spans="1:6" ht="31.2" x14ac:dyDescent="0.25">
      <c r="A192" s="34" t="s">
        <v>365</v>
      </c>
      <c r="B192" s="35" t="s">
        <v>31</v>
      </c>
      <c r="C192" s="36" t="s">
        <v>366</v>
      </c>
      <c r="D192" s="37" t="s">
        <v>39</v>
      </c>
      <c r="E192" s="37">
        <v>289.58999999999997</v>
      </c>
      <c r="F192" s="38" t="str">
        <f t="shared" si="3"/>
        <v>-</v>
      </c>
    </row>
    <row r="193" spans="1:6" ht="13.2" x14ac:dyDescent="0.25">
      <c r="A193" s="34" t="s">
        <v>367</v>
      </c>
      <c r="B193" s="35" t="s">
        <v>31</v>
      </c>
      <c r="C193" s="36" t="s">
        <v>368</v>
      </c>
      <c r="D193" s="37" t="s">
        <v>39</v>
      </c>
      <c r="E193" s="37">
        <v>984.31</v>
      </c>
      <c r="F193" s="38" t="str">
        <f t="shared" si="3"/>
        <v>-</v>
      </c>
    </row>
    <row r="194" spans="1:6" ht="31.2" x14ac:dyDescent="0.25">
      <c r="A194" s="34" t="s">
        <v>369</v>
      </c>
      <c r="B194" s="35" t="s">
        <v>31</v>
      </c>
      <c r="C194" s="36" t="s">
        <v>370</v>
      </c>
      <c r="D194" s="37" t="s">
        <v>39</v>
      </c>
      <c r="E194" s="37">
        <v>19.72</v>
      </c>
      <c r="F194" s="38" t="str">
        <f t="shared" si="3"/>
        <v>-</v>
      </c>
    </row>
    <row r="195" spans="1:6" ht="21" x14ac:dyDescent="0.25">
      <c r="A195" s="34" t="s">
        <v>371</v>
      </c>
      <c r="B195" s="35" t="s">
        <v>31</v>
      </c>
      <c r="C195" s="36" t="s">
        <v>372</v>
      </c>
      <c r="D195" s="37" t="s">
        <v>39</v>
      </c>
      <c r="E195" s="37">
        <v>964.59</v>
      </c>
      <c r="F195" s="38" t="str">
        <f t="shared" si="3"/>
        <v>-</v>
      </c>
    </row>
    <row r="196" spans="1:6" ht="21" x14ac:dyDescent="0.25">
      <c r="A196" s="34" t="s">
        <v>373</v>
      </c>
      <c r="B196" s="35" t="s">
        <v>31</v>
      </c>
      <c r="C196" s="36" t="s">
        <v>374</v>
      </c>
      <c r="D196" s="37" t="s">
        <v>39</v>
      </c>
      <c r="E196" s="37">
        <v>0.39</v>
      </c>
      <c r="F196" s="38" t="str">
        <f t="shared" si="3"/>
        <v>-</v>
      </c>
    </row>
    <row r="197" spans="1:6" ht="21" x14ac:dyDescent="0.25">
      <c r="A197" s="34" t="s">
        <v>375</v>
      </c>
      <c r="B197" s="35" t="s">
        <v>31</v>
      </c>
      <c r="C197" s="36" t="s">
        <v>376</v>
      </c>
      <c r="D197" s="37" t="s">
        <v>39</v>
      </c>
      <c r="E197" s="37">
        <v>0.39</v>
      </c>
      <c r="F197" s="38" t="str">
        <f t="shared" si="3"/>
        <v>-</v>
      </c>
    </row>
    <row r="198" spans="1:6" ht="21" x14ac:dyDescent="0.25">
      <c r="A198" s="34" t="s">
        <v>377</v>
      </c>
      <c r="B198" s="35" t="s">
        <v>31</v>
      </c>
      <c r="C198" s="36" t="s">
        <v>378</v>
      </c>
      <c r="D198" s="37" t="s">
        <v>39</v>
      </c>
      <c r="E198" s="37">
        <v>1220.3399999999999</v>
      </c>
      <c r="F198" s="38" t="str">
        <f t="shared" si="3"/>
        <v>-</v>
      </c>
    </row>
    <row r="199" spans="1:6" ht="41.4" x14ac:dyDescent="0.25">
      <c r="A199" s="34" t="s">
        <v>379</v>
      </c>
      <c r="B199" s="35" t="s">
        <v>31</v>
      </c>
      <c r="C199" s="36" t="s">
        <v>380</v>
      </c>
      <c r="D199" s="37" t="s">
        <v>39</v>
      </c>
      <c r="E199" s="37">
        <v>-21.77</v>
      </c>
      <c r="F199" s="38" t="str">
        <f t="shared" si="3"/>
        <v>-</v>
      </c>
    </row>
    <row r="200" spans="1:6" ht="31.2" x14ac:dyDescent="0.25">
      <c r="A200" s="34" t="s">
        <v>381</v>
      </c>
      <c r="B200" s="35" t="s">
        <v>31</v>
      </c>
      <c r="C200" s="36" t="s">
        <v>382</v>
      </c>
      <c r="D200" s="37" t="s">
        <v>39</v>
      </c>
      <c r="E200" s="37">
        <v>1242.1099999999999</v>
      </c>
      <c r="F200" s="38" t="str">
        <f t="shared" si="3"/>
        <v>-</v>
      </c>
    </row>
    <row r="201" spans="1:6" ht="31.2" x14ac:dyDescent="0.25">
      <c r="A201" s="34" t="s">
        <v>383</v>
      </c>
      <c r="B201" s="35" t="s">
        <v>31</v>
      </c>
      <c r="C201" s="36" t="s">
        <v>384</v>
      </c>
      <c r="D201" s="37" t="s">
        <v>39</v>
      </c>
      <c r="E201" s="37">
        <v>39.21</v>
      </c>
      <c r="F201" s="38" t="str">
        <f t="shared" si="3"/>
        <v>-</v>
      </c>
    </row>
    <row r="202" spans="1:6" ht="41.4" x14ac:dyDescent="0.25">
      <c r="A202" s="34" t="s">
        <v>385</v>
      </c>
      <c r="B202" s="35" t="s">
        <v>31</v>
      </c>
      <c r="C202" s="36" t="s">
        <v>386</v>
      </c>
      <c r="D202" s="37" t="s">
        <v>39</v>
      </c>
      <c r="E202" s="37">
        <v>39.21</v>
      </c>
      <c r="F202" s="38" t="str">
        <f t="shared" si="3"/>
        <v>-</v>
      </c>
    </row>
    <row r="203" spans="1:6" ht="31.2" x14ac:dyDescent="0.25">
      <c r="A203" s="24" t="s">
        <v>387</v>
      </c>
      <c r="B203" s="25" t="s">
        <v>31</v>
      </c>
      <c r="C203" s="26" t="s">
        <v>388</v>
      </c>
      <c r="D203" s="37" t="s">
        <v>39</v>
      </c>
      <c r="E203" s="27">
        <v>174592499.18000001</v>
      </c>
      <c r="F203" s="28" t="str">
        <f t="shared" si="3"/>
        <v>-</v>
      </c>
    </row>
    <row r="204" spans="1:6" ht="31.2" x14ac:dyDescent="0.25">
      <c r="A204" s="34" t="s">
        <v>395</v>
      </c>
      <c r="B204" s="35" t="s">
        <v>31</v>
      </c>
      <c r="C204" s="36" t="s">
        <v>397</v>
      </c>
      <c r="D204" s="37" t="s">
        <v>39</v>
      </c>
      <c r="E204" s="37">
        <v>143272.79999999999</v>
      </c>
      <c r="F204" s="38" t="str">
        <f t="shared" si="3"/>
        <v>-</v>
      </c>
    </row>
    <row r="205" spans="1:6" ht="61.8" x14ac:dyDescent="0.25">
      <c r="A205" s="39" t="s">
        <v>391</v>
      </c>
      <c r="B205" s="35" t="s">
        <v>31</v>
      </c>
      <c r="C205" s="36" t="s">
        <v>398</v>
      </c>
      <c r="D205" s="37" t="s">
        <v>39</v>
      </c>
      <c r="E205" s="37">
        <v>29843.43</v>
      </c>
      <c r="F205" s="38" t="str">
        <f t="shared" si="3"/>
        <v>-</v>
      </c>
    </row>
    <row r="206" spans="1:6" ht="72" x14ac:dyDescent="0.25">
      <c r="A206" s="39" t="s">
        <v>393</v>
      </c>
      <c r="B206" s="35" t="s">
        <v>31</v>
      </c>
      <c r="C206" s="36" t="s">
        <v>399</v>
      </c>
      <c r="D206" s="37" t="s">
        <v>39</v>
      </c>
      <c r="E206" s="37">
        <v>628.9</v>
      </c>
      <c r="F206" s="38" t="str">
        <f t="shared" si="3"/>
        <v>-</v>
      </c>
    </row>
    <row r="207" spans="1:6" ht="102.6" x14ac:dyDescent="0.25">
      <c r="A207" s="39" t="s">
        <v>400</v>
      </c>
      <c r="B207" s="35" t="s">
        <v>31</v>
      </c>
      <c r="C207" s="36" t="s">
        <v>401</v>
      </c>
      <c r="D207" s="37" t="s">
        <v>39</v>
      </c>
      <c r="E207" s="37">
        <v>0.13</v>
      </c>
      <c r="F207" s="38" t="str">
        <f t="shared" si="3"/>
        <v>-</v>
      </c>
    </row>
    <row r="208" spans="1:6" ht="41.4" x14ac:dyDescent="0.25">
      <c r="A208" s="34" t="s">
        <v>389</v>
      </c>
      <c r="B208" s="35" t="s">
        <v>31</v>
      </c>
      <c r="C208" s="36" t="s">
        <v>402</v>
      </c>
      <c r="D208" s="37" t="s">
        <v>39</v>
      </c>
      <c r="E208" s="37">
        <v>17284608.420000002</v>
      </c>
      <c r="F208" s="38" t="str">
        <f t="shared" si="3"/>
        <v>-</v>
      </c>
    </row>
    <row r="209" spans="1:6" ht="61.8" x14ac:dyDescent="0.25">
      <c r="A209" s="39" t="s">
        <v>391</v>
      </c>
      <c r="B209" s="35" t="s">
        <v>31</v>
      </c>
      <c r="C209" s="36" t="s">
        <v>403</v>
      </c>
      <c r="D209" s="37" t="s">
        <v>39</v>
      </c>
      <c r="E209" s="37">
        <v>1278032.8600000001</v>
      </c>
      <c r="F209" s="38" t="str">
        <f t="shared" si="3"/>
        <v>-</v>
      </c>
    </row>
    <row r="210" spans="1:6" ht="51.6" x14ac:dyDescent="0.25">
      <c r="A210" s="34" t="s">
        <v>392</v>
      </c>
      <c r="B210" s="35" t="s">
        <v>31</v>
      </c>
      <c r="C210" s="36" t="s">
        <v>404</v>
      </c>
      <c r="D210" s="37" t="s">
        <v>39</v>
      </c>
      <c r="E210" s="37">
        <v>31015925.670000002</v>
      </c>
      <c r="F210" s="38" t="str">
        <f t="shared" si="3"/>
        <v>-</v>
      </c>
    </row>
    <row r="211" spans="1:6" ht="72" x14ac:dyDescent="0.25">
      <c r="A211" s="39" t="s">
        <v>393</v>
      </c>
      <c r="B211" s="35" t="s">
        <v>31</v>
      </c>
      <c r="C211" s="36" t="s">
        <v>405</v>
      </c>
      <c r="D211" s="37" t="s">
        <v>39</v>
      </c>
      <c r="E211" s="37">
        <v>2910.12</v>
      </c>
      <c r="F211" s="38" t="str">
        <f t="shared" si="3"/>
        <v>-</v>
      </c>
    </row>
    <row r="212" spans="1:6" ht="41.4" x14ac:dyDescent="0.25">
      <c r="A212" s="34" t="s">
        <v>394</v>
      </c>
      <c r="B212" s="35" t="s">
        <v>31</v>
      </c>
      <c r="C212" s="36" t="s">
        <v>406</v>
      </c>
      <c r="D212" s="37" t="s">
        <v>39</v>
      </c>
      <c r="E212" s="37">
        <v>1710845.06</v>
      </c>
      <c r="F212" s="38" t="str">
        <f t="shared" si="3"/>
        <v>-</v>
      </c>
    </row>
    <row r="213" spans="1:6" ht="61.8" x14ac:dyDescent="0.25">
      <c r="A213" s="39" t="s">
        <v>396</v>
      </c>
      <c r="B213" s="35" t="s">
        <v>31</v>
      </c>
      <c r="C213" s="36" t="s">
        <v>407</v>
      </c>
      <c r="D213" s="37" t="s">
        <v>39</v>
      </c>
      <c r="E213" s="37">
        <v>997254.6</v>
      </c>
      <c r="F213" s="38" t="str">
        <f t="shared" si="3"/>
        <v>-</v>
      </c>
    </row>
    <row r="214" spans="1:6" ht="21" x14ac:dyDescent="0.25">
      <c r="A214" s="34" t="s">
        <v>408</v>
      </c>
      <c r="B214" s="35" t="s">
        <v>31</v>
      </c>
      <c r="C214" s="36" t="s">
        <v>409</v>
      </c>
      <c r="D214" s="37" t="s">
        <v>39</v>
      </c>
      <c r="E214" s="37">
        <v>114601643.83</v>
      </c>
      <c r="F214" s="38" t="str">
        <f t="shared" si="3"/>
        <v>-</v>
      </c>
    </row>
    <row r="215" spans="1:6" ht="31.2" x14ac:dyDescent="0.25">
      <c r="A215" s="34" t="s">
        <v>390</v>
      </c>
      <c r="B215" s="35" t="s">
        <v>31</v>
      </c>
      <c r="C215" s="36" t="s">
        <v>410</v>
      </c>
      <c r="D215" s="37" t="s">
        <v>39</v>
      </c>
      <c r="E215" s="37">
        <v>7527533.3600000003</v>
      </c>
      <c r="F215" s="38" t="str">
        <f t="shared" si="3"/>
        <v>-</v>
      </c>
    </row>
    <row r="216" spans="1:6" ht="21" x14ac:dyDescent="0.25">
      <c r="A216" s="24" t="s">
        <v>411</v>
      </c>
      <c r="B216" s="25" t="s">
        <v>31</v>
      </c>
      <c r="C216" s="26" t="s">
        <v>412</v>
      </c>
      <c r="D216" s="37" t="s">
        <v>39</v>
      </c>
      <c r="E216" s="27">
        <v>518119774.95999998</v>
      </c>
      <c r="F216" s="28" t="str">
        <f t="shared" si="3"/>
        <v>-</v>
      </c>
    </row>
    <row r="217" spans="1:6" ht="21" x14ac:dyDescent="0.25">
      <c r="A217" s="34" t="s">
        <v>413</v>
      </c>
      <c r="B217" s="35" t="s">
        <v>31</v>
      </c>
      <c r="C217" s="36" t="s">
        <v>424</v>
      </c>
      <c r="D217" s="37" t="s">
        <v>39</v>
      </c>
      <c r="E217" s="37">
        <v>714550.02</v>
      </c>
      <c r="F217" s="38" t="str">
        <f t="shared" si="3"/>
        <v>-</v>
      </c>
    </row>
    <row r="218" spans="1:6" ht="31.2" x14ac:dyDescent="0.25">
      <c r="A218" s="34" t="s">
        <v>425</v>
      </c>
      <c r="B218" s="35" t="s">
        <v>31</v>
      </c>
      <c r="C218" s="36" t="s">
        <v>426</v>
      </c>
      <c r="D218" s="37" t="s">
        <v>39</v>
      </c>
      <c r="E218" s="37">
        <v>2109.13</v>
      </c>
      <c r="F218" s="38" t="str">
        <f t="shared" si="3"/>
        <v>-</v>
      </c>
    </row>
    <row r="219" spans="1:6" ht="51.6" x14ac:dyDescent="0.25">
      <c r="A219" s="34" t="s">
        <v>427</v>
      </c>
      <c r="B219" s="35" t="s">
        <v>31</v>
      </c>
      <c r="C219" s="36" t="s">
        <v>428</v>
      </c>
      <c r="D219" s="37" t="s">
        <v>39</v>
      </c>
      <c r="E219" s="37">
        <v>712440.89</v>
      </c>
      <c r="F219" s="38" t="str">
        <f t="shared" si="3"/>
        <v>-</v>
      </c>
    </row>
    <row r="220" spans="1:6" ht="13.2" x14ac:dyDescent="0.25">
      <c r="A220" s="34" t="s">
        <v>414</v>
      </c>
      <c r="B220" s="35" t="s">
        <v>31</v>
      </c>
      <c r="C220" s="36" t="s">
        <v>429</v>
      </c>
      <c r="D220" s="37" t="s">
        <v>39</v>
      </c>
      <c r="E220" s="37">
        <v>11400383.16</v>
      </c>
      <c r="F220" s="38" t="str">
        <f t="shared" ref="F220:F279" si="4">IF(OR(D220="-",IF(E220="-",0,E220)&gt;=IF(D220="-",0,D220)),"-",IF(D220="-",0,D220)-IF(E220="-",0,E220))</f>
        <v>-</v>
      </c>
    </row>
    <row r="221" spans="1:6" ht="21" x14ac:dyDescent="0.25">
      <c r="A221" s="34" t="s">
        <v>430</v>
      </c>
      <c r="B221" s="35" t="s">
        <v>31</v>
      </c>
      <c r="C221" s="36" t="s">
        <v>431</v>
      </c>
      <c r="D221" s="37" t="s">
        <v>39</v>
      </c>
      <c r="E221" s="37">
        <v>230307.56</v>
      </c>
      <c r="F221" s="38" t="str">
        <f t="shared" si="4"/>
        <v>-</v>
      </c>
    </row>
    <row r="222" spans="1:6" ht="41.4" x14ac:dyDescent="0.25">
      <c r="A222" s="34" t="s">
        <v>432</v>
      </c>
      <c r="B222" s="35" t="s">
        <v>31</v>
      </c>
      <c r="C222" s="36" t="s">
        <v>433</v>
      </c>
      <c r="D222" s="37" t="s">
        <v>39</v>
      </c>
      <c r="E222" s="37">
        <v>11170075.6</v>
      </c>
      <c r="F222" s="38" t="str">
        <f t="shared" si="4"/>
        <v>-</v>
      </c>
    </row>
    <row r="223" spans="1:6" ht="13.2" x14ac:dyDescent="0.25">
      <c r="A223" s="34" t="s">
        <v>415</v>
      </c>
      <c r="B223" s="35" t="s">
        <v>31</v>
      </c>
      <c r="C223" s="36" t="s">
        <v>434</v>
      </c>
      <c r="D223" s="37" t="s">
        <v>39</v>
      </c>
      <c r="E223" s="37">
        <v>5887889.6100000003</v>
      </c>
      <c r="F223" s="38" t="str">
        <f t="shared" si="4"/>
        <v>-</v>
      </c>
    </row>
    <row r="224" spans="1:6" ht="21" x14ac:dyDescent="0.25">
      <c r="A224" s="34" t="s">
        <v>435</v>
      </c>
      <c r="B224" s="35" t="s">
        <v>31</v>
      </c>
      <c r="C224" s="36" t="s">
        <v>436</v>
      </c>
      <c r="D224" s="37" t="s">
        <v>39</v>
      </c>
      <c r="E224" s="37">
        <v>3598.04</v>
      </c>
      <c r="F224" s="38" t="str">
        <f t="shared" si="4"/>
        <v>-</v>
      </c>
    </row>
    <row r="225" spans="1:6" ht="41.4" x14ac:dyDescent="0.25">
      <c r="A225" s="34" t="s">
        <v>437</v>
      </c>
      <c r="B225" s="35" t="s">
        <v>31</v>
      </c>
      <c r="C225" s="36" t="s">
        <v>438</v>
      </c>
      <c r="D225" s="37" t="s">
        <v>39</v>
      </c>
      <c r="E225" s="37">
        <v>5884291.5700000003</v>
      </c>
      <c r="F225" s="38" t="str">
        <f t="shared" si="4"/>
        <v>-</v>
      </c>
    </row>
    <row r="226" spans="1:6" ht="13.2" x14ac:dyDescent="0.25">
      <c r="A226" s="34" t="s">
        <v>439</v>
      </c>
      <c r="B226" s="35" t="s">
        <v>31</v>
      </c>
      <c r="C226" s="36" t="s">
        <v>440</v>
      </c>
      <c r="D226" s="37" t="s">
        <v>39</v>
      </c>
      <c r="E226" s="37">
        <v>1391757.32</v>
      </c>
      <c r="F226" s="38" t="str">
        <f t="shared" si="4"/>
        <v>-</v>
      </c>
    </row>
    <row r="227" spans="1:6" ht="41.4" x14ac:dyDescent="0.25">
      <c r="A227" s="34" t="s">
        <v>441</v>
      </c>
      <c r="B227" s="35" t="s">
        <v>31</v>
      </c>
      <c r="C227" s="36" t="s">
        <v>442</v>
      </c>
      <c r="D227" s="37" t="s">
        <v>39</v>
      </c>
      <c r="E227" s="37">
        <v>1391757.32</v>
      </c>
      <c r="F227" s="38" t="str">
        <f t="shared" si="4"/>
        <v>-</v>
      </c>
    </row>
    <row r="228" spans="1:6" ht="31.2" x14ac:dyDescent="0.25">
      <c r="A228" s="34" t="s">
        <v>416</v>
      </c>
      <c r="B228" s="35" t="s">
        <v>31</v>
      </c>
      <c r="C228" s="36" t="s">
        <v>443</v>
      </c>
      <c r="D228" s="37" t="s">
        <v>39</v>
      </c>
      <c r="E228" s="37">
        <v>6856.81</v>
      </c>
      <c r="F228" s="38" t="str">
        <f t="shared" si="4"/>
        <v>-</v>
      </c>
    </row>
    <row r="229" spans="1:6" ht="51.6" x14ac:dyDescent="0.25">
      <c r="A229" s="39" t="s">
        <v>444</v>
      </c>
      <c r="B229" s="35" t="s">
        <v>31</v>
      </c>
      <c r="C229" s="36" t="s">
        <v>445</v>
      </c>
      <c r="D229" s="37" t="s">
        <v>39</v>
      </c>
      <c r="E229" s="37">
        <v>6856.81</v>
      </c>
      <c r="F229" s="38" t="str">
        <f t="shared" si="4"/>
        <v>-</v>
      </c>
    </row>
    <row r="230" spans="1:6" ht="21" x14ac:dyDescent="0.25">
      <c r="A230" s="34" t="s">
        <v>418</v>
      </c>
      <c r="B230" s="35" t="s">
        <v>31</v>
      </c>
      <c r="C230" s="36" t="s">
        <v>446</v>
      </c>
      <c r="D230" s="37" t="s">
        <v>39</v>
      </c>
      <c r="E230" s="37">
        <v>17354317.899999999</v>
      </c>
      <c r="F230" s="38" t="str">
        <f t="shared" si="4"/>
        <v>-</v>
      </c>
    </row>
    <row r="231" spans="1:6" ht="41.4" x14ac:dyDescent="0.25">
      <c r="A231" s="34" t="s">
        <v>447</v>
      </c>
      <c r="B231" s="35" t="s">
        <v>31</v>
      </c>
      <c r="C231" s="36" t="s">
        <v>448</v>
      </c>
      <c r="D231" s="37" t="s">
        <v>39</v>
      </c>
      <c r="E231" s="37">
        <v>17354317.899999999</v>
      </c>
      <c r="F231" s="38" t="str">
        <f t="shared" si="4"/>
        <v>-</v>
      </c>
    </row>
    <row r="232" spans="1:6" ht="41.4" x14ac:dyDescent="0.25">
      <c r="A232" s="34" t="s">
        <v>417</v>
      </c>
      <c r="B232" s="35" t="s">
        <v>31</v>
      </c>
      <c r="C232" s="36" t="s">
        <v>449</v>
      </c>
      <c r="D232" s="37" t="s">
        <v>39</v>
      </c>
      <c r="E232" s="37">
        <v>10929176.529999999</v>
      </c>
      <c r="F232" s="38" t="str">
        <f t="shared" si="4"/>
        <v>-</v>
      </c>
    </row>
    <row r="233" spans="1:6" ht="41.4" x14ac:dyDescent="0.25">
      <c r="A233" s="34" t="s">
        <v>419</v>
      </c>
      <c r="B233" s="35" t="s">
        <v>31</v>
      </c>
      <c r="C233" s="36" t="s">
        <v>450</v>
      </c>
      <c r="D233" s="37" t="s">
        <v>39</v>
      </c>
      <c r="E233" s="37">
        <v>540000</v>
      </c>
      <c r="F233" s="38" t="str">
        <f t="shared" si="4"/>
        <v>-</v>
      </c>
    </row>
    <row r="234" spans="1:6" ht="21" x14ac:dyDescent="0.25">
      <c r="A234" s="34" t="s">
        <v>420</v>
      </c>
      <c r="B234" s="35" t="s">
        <v>31</v>
      </c>
      <c r="C234" s="36" t="s">
        <v>451</v>
      </c>
      <c r="D234" s="37" t="s">
        <v>39</v>
      </c>
      <c r="E234" s="37">
        <v>327470</v>
      </c>
      <c r="F234" s="38" t="str">
        <f t="shared" si="4"/>
        <v>-</v>
      </c>
    </row>
    <row r="235" spans="1:6" ht="31.2" x14ac:dyDescent="0.25">
      <c r="A235" s="34" t="s">
        <v>421</v>
      </c>
      <c r="B235" s="35" t="s">
        <v>31</v>
      </c>
      <c r="C235" s="36" t="s">
        <v>452</v>
      </c>
      <c r="D235" s="37" t="s">
        <v>39</v>
      </c>
      <c r="E235" s="37">
        <v>103331609.59</v>
      </c>
      <c r="F235" s="38" t="str">
        <f t="shared" si="4"/>
        <v>-</v>
      </c>
    </row>
    <row r="236" spans="1:6" ht="31.2" x14ac:dyDescent="0.25">
      <c r="A236" s="34" t="s">
        <v>422</v>
      </c>
      <c r="B236" s="35" t="s">
        <v>31</v>
      </c>
      <c r="C236" s="36" t="s">
        <v>453</v>
      </c>
      <c r="D236" s="37" t="s">
        <v>39</v>
      </c>
      <c r="E236" s="37">
        <v>358856955.56999999</v>
      </c>
      <c r="F236" s="38" t="str">
        <f t="shared" si="4"/>
        <v>-</v>
      </c>
    </row>
    <row r="237" spans="1:6" ht="31.2" x14ac:dyDescent="0.25">
      <c r="A237" s="34" t="s">
        <v>423</v>
      </c>
      <c r="B237" s="35" t="s">
        <v>31</v>
      </c>
      <c r="C237" s="36" t="s">
        <v>454</v>
      </c>
      <c r="D237" s="37" t="s">
        <v>39</v>
      </c>
      <c r="E237" s="37">
        <v>7378808.4500000002</v>
      </c>
      <c r="F237" s="38" t="str">
        <f t="shared" si="4"/>
        <v>-</v>
      </c>
    </row>
    <row r="238" spans="1:6" ht="21" x14ac:dyDescent="0.25">
      <c r="A238" s="24" t="s">
        <v>455</v>
      </c>
      <c r="B238" s="25" t="s">
        <v>31</v>
      </c>
      <c r="C238" s="26" t="s">
        <v>456</v>
      </c>
      <c r="D238" s="37" t="s">
        <v>39</v>
      </c>
      <c r="E238" s="27">
        <v>112249000.3</v>
      </c>
      <c r="F238" s="28" t="str">
        <f t="shared" si="4"/>
        <v>-</v>
      </c>
    </row>
    <row r="239" spans="1:6" ht="41.4" x14ac:dyDescent="0.25">
      <c r="A239" s="34" t="s">
        <v>461</v>
      </c>
      <c r="B239" s="35" t="s">
        <v>31</v>
      </c>
      <c r="C239" s="36" t="s">
        <v>462</v>
      </c>
      <c r="D239" s="37" t="s">
        <v>39</v>
      </c>
      <c r="E239" s="37">
        <v>3350</v>
      </c>
      <c r="F239" s="38" t="str">
        <f t="shared" si="4"/>
        <v>-</v>
      </c>
    </row>
    <row r="240" spans="1:6" ht="51.6" x14ac:dyDescent="0.25">
      <c r="A240" s="34" t="s">
        <v>463</v>
      </c>
      <c r="B240" s="35" t="s">
        <v>31</v>
      </c>
      <c r="C240" s="36" t="s">
        <v>464</v>
      </c>
      <c r="D240" s="37" t="s">
        <v>39</v>
      </c>
      <c r="E240" s="37">
        <v>3300</v>
      </c>
      <c r="F240" s="38" t="str">
        <f t="shared" si="4"/>
        <v>-</v>
      </c>
    </row>
    <row r="241" spans="1:6" ht="61.8" x14ac:dyDescent="0.25">
      <c r="A241" s="34" t="s">
        <v>465</v>
      </c>
      <c r="B241" s="35" t="s">
        <v>31</v>
      </c>
      <c r="C241" s="36" t="s">
        <v>466</v>
      </c>
      <c r="D241" s="37" t="s">
        <v>39</v>
      </c>
      <c r="E241" s="37">
        <v>50</v>
      </c>
      <c r="F241" s="38" t="str">
        <f t="shared" si="4"/>
        <v>-</v>
      </c>
    </row>
    <row r="242" spans="1:6" ht="21" x14ac:dyDescent="0.25">
      <c r="A242" s="34" t="s">
        <v>467</v>
      </c>
      <c r="B242" s="35" t="s">
        <v>31</v>
      </c>
      <c r="C242" s="36" t="s">
        <v>468</v>
      </c>
      <c r="D242" s="37" t="s">
        <v>39</v>
      </c>
      <c r="E242" s="37">
        <v>400</v>
      </c>
      <c r="F242" s="38" t="str">
        <f t="shared" si="4"/>
        <v>-</v>
      </c>
    </row>
    <row r="243" spans="1:6" ht="31.2" x14ac:dyDescent="0.25">
      <c r="A243" s="34" t="s">
        <v>469</v>
      </c>
      <c r="B243" s="35" t="s">
        <v>31</v>
      </c>
      <c r="C243" s="36" t="s">
        <v>470</v>
      </c>
      <c r="D243" s="37" t="s">
        <v>39</v>
      </c>
      <c r="E243" s="37">
        <v>400</v>
      </c>
      <c r="F243" s="38" t="str">
        <f t="shared" si="4"/>
        <v>-</v>
      </c>
    </row>
    <row r="244" spans="1:6" ht="21" x14ac:dyDescent="0.25">
      <c r="A244" s="34" t="s">
        <v>471</v>
      </c>
      <c r="B244" s="35" t="s">
        <v>31</v>
      </c>
      <c r="C244" s="36" t="s">
        <v>472</v>
      </c>
      <c r="D244" s="37" t="s">
        <v>39</v>
      </c>
      <c r="E244" s="37">
        <v>650</v>
      </c>
      <c r="F244" s="38" t="str">
        <f t="shared" si="4"/>
        <v>-</v>
      </c>
    </row>
    <row r="245" spans="1:6" ht="31.2" x14ac:dyDescent="0.25">
      <c r="A245" s="34" t="s">
        <v>473</v>
      </c>
      <c r="B245" s="35" t="s">
        <v>31</v>
      </c>
      <c r="C245" s="36" t="s">
        <v>474</v>
      </c>
      <c r="D245" s="37" t="s">
        <v>39</v>
      </c>
      <c r="E245" s="37">
        <v>600</v>
      </c>
      <c r="F245" s="38" t="str">
        <f t="shared" si="4"/>
        <v>-</v>
      </c>
    </row>
    <row r="246" spans="1:6" ht="31.2" x14ac:dyDescent="0.25">
      <c r="A246" s="34" t="s">
        <v>475</v>
      </c>
      <c r="B246" s="35" t="s">
        <v>31</v>
      </c>
      <c r="C246" s="36" t="s">
        <v>476</v>
      </c>
      <c r="D246" s="37" t="s">
        <v>39</v>
      </c>
      <c r="E246" s="37">
        <v>50</v>
      </c>
      <c r="F246" s="38" t="str">
        <f t="shared" si="4"/>
        <v>-</v>
      </c>
    </row>
    <row r="247" spans="1:6" ht="21" x14ac:dyDescent="0.25">
      <c r="A247" s="34" t="s">
        <v>477</v>
      </c>
      <c r="B247" s="35" t="s">
        <v>31</v>
      </c>
      <c r="C247" s="36" t="s">
        <v>478</v>
      </c>
      <c r="D247" s="37" t="s">
        <v>39</v>
      </c>
      <c r="E247" s="37">
        <v>154332.5</v>
      </c>
      <c r="F247" s="38" t="str">
        <f t="shared" si="4"/>
        <v>-</v>
      </c>
    </row>
    <row r="248" spans="1:6" ht="31.2" x14ac:dyDescent="0.25">
      <c r="A248" s="34" t="s">
        <v>479</v>
      </c>
      <c r="B248" s="35" t="s">
        <v>31</v>
      </c>
      <c r="C248" s="36" t="s">
        <v>480</v>
      </c>
      <c r="D248" s="37" t="s">
        <v>39</v>
      </c>
      <c r="E248" s="37">
        <v>154332.5</v>
      </c>
      <c r="F248" s="38" t="str">
        <f t="shared" si="4"/>
        <v>-</v>
      </c>
    </row>
    <row r="249" spans="1:6" ht="21" x14ac:dyDescent="0.25">
      <c r="A249" s="34" t="s">
        <v>460</v>
      </c>
      <c r="B249" s="35" t="s">
        <v>31</v>
      </c>
      <c r="C249" s="36" t="s">
        <v>481</v>
      </c>
      <c r="D249" s="37" t="s">
        <v>39</v>
      </c>
      <c r="E249" s="37">
        <v>14768.76</v>
      </c>
      <c r="F249" s="38" t="str">
        <f t="shared" si="4"/>
        <v>-</v>
      </c>
    </row>
    <row r="250" spans="1:6" ht="21" x14ac:dyDescent="0.25">
      <c r="A250" s="34" t="s">
        <v>460</v>
      </c>
      <c r="B250" s="35" t="s">
        <v>31</v>
      </c>
      <c r="C250" s="36" t="s">
        <v>482</v>
      </c>
      <c r="D250" s="37" t="s">
        <v>39</v>
      </c>
      <c r="E250" s="37">
        <v>18074.84</v>
      </c>
      <c r="F250" s="38" t="str">
        <f t="shared" si="4"/>
        <v>-</v>
      </c>
    </row>
    <row r="251" spans="1:6" ht="21" x14ac:dyDescent="0.25">
      <c r="A251" s="34" t="s">
        <v>460</v>
      </c>
      <c r="B251" s="35" t="s">
        <v>31</v>
      </c>
      <c r="C251" s="36" t="s">
        <v>483</v>
      </c>
      <c r="D251" s="37" t="s">
        <v>39</v>
      </c>
      <c r="E251" s="37">
        <v>1074569.69</v>
      </c>
      <c r="F251" s="38" t="str">
        <f t="shared" si="4"/>
        <v>-</v>
      </c>
    </row>
    <row r="252" spans="1:6" ht="21" x14ac:dyDescent="0.25">
      <c r="A252" s="34" t="s">
        <v>460</v>
      </c>
      <c r="B252" s="35" t="s">
        <v>31</v>
      </c>
      <c r="C252" s="36" t="s">
        <v>484</v>
      </c>
      <c r="D252" s="37" t="s">
        <v>39</v>
      </c>
      <c r="E252" s="37">
        <v>413253.31</v>
      </c>
      <c r="F252" s="38" t="str">
        <f t="shared" si="4"/>
        <v>-</v>
      </c>
    </row>
    <row r="253" spans="1:6" ht="31.2" x14ac:dyDescent="0.25">
      <c r="A253" s="34" t="s">
        <v>458</v>
      </c>
      <c r="B253" s="35" t="s">
        <v>31</v>
      </c>
      <c r="C253" s="36" t="s">
        <v>485</v>
      </c>
      <c r="D253" s="37" t="s">
        <v>39</v>
      </c>
      <c r="E253" s="37">
        <v>3028778.6</v>
      </c>
      <c r="F253" s="38" t="str">
        <f t="shared" si="4"/>
        <v>-</v>
      </c>
    </row>
    <row r="254" spans="1:6" ht="21" x14ac:dyDescent="0.25">
      <c r="A254" s="34" t="s">
        <v>460</v>
      </c>
      <c r="B254" s="35" t="s">
        <v>31</v>
      </c>
      <c r="C254" s="36" t="s">
        <v>486</v>
      </c>
      <c r="D254" s="37" t="s">
        <v>39</v>
      </c>
      <c r="E254" s="37">
        <v>56657359.090000004</v>
      </c>
      <c r="F254" s="38" t="str">
        <f t="shared" si="4"/>
        <v>-</v>
      </c>
    </row>
    <row r="255" spans="1:6" ht="21" x14ac:dyDescent="0.25">
      <c r="A255" s="34" t="s">
        <v>460</v>
      </c>
      <c r="B255" s="35" t="s">
        <v>31</v>
      </c>
      <c r="C255" s="36" t="s">
        <v>487</v>
      </c>
      <c r="D255" s="37" t="s">
        <v>39</v>
      </c>
      <c r="E255" s="37">
        <v>447705.17</v>
      </c>
      <c r="F255" s="38" t="str">
        <f t="shared" si="4"/>
        <v>-</v>
      </c>
    </row>
    <row r="256" spans="1:6" ht="31.2" x14ac:dyDescent="0.25">
      <c r="A256" s="34" t="s">
        <v>458</v>
      </c>
      <c r="B256" s="35" t="s">
        <v>31</v>
      </c>
      <c r="C256" s="36" t="s">
        <v>488</v>
      </c>
      <c r="D256" s="37" t="s">
        <v>39</v>
      </c>
      <c r="E256" s="37">
        <v>99626.21</v>
      </c>
      <c r="F256" s="38" t="str">
        <f t="shared" si="4"/>
        <v>-</v>
      </c>
    </row>
    <row r="257" spans="1:6" ht="21" x14ac:dyDescent="0.25">
      <c r="A257" s="34" t="s">
        <v>460</v>
      </c>
      <c r="B257" s="35" t="s">
        <v>31</v>
      </c>
      <c r="C257" s="36" t="s">
        <v>489</v>
      </c>
      <c r="D257" s="37" t="s">
        <v>39</v>
      </c>
      <c r="E257" s="37">
        <v>579185.35</v>
      </c>
      <c r="F257" s="38" t="str">
        <f t="shared" si="4"/>
        <v>-</v>
      </c>
    </row>
    <row r="258" spans="1:6" ht="21" x14ac:dyDescent="0.25">
      <c r="A258" s="34" t="s">
        <v>460</v>
      </c>
      <c r="B258" s="35" t="s">
        <v>31</v>
      </c>
      <c r="C258" s="36" t="s">
        <v>490</v>
      </c>
      <c r="D258" s="37" t="s">
        <v>39</v>
      </c>
      <c r="E258" s="37">
        <v>1357754.85</v>
      </c>
      <c r="F258" s="38" t="str">
        <f t="shared" si="4"/>
        <v>-</v>
      </c>
    </row>
    <row r="259" spans="1:6" ht="31.2" x14ac:dyDescent="0.25">
      <c r="A259" s="34" t="s">
        <v>458</v>
      </c>
      <c r="B259" s="35" t="s">
        <v>31</v>
      </c>
      <c r="C259" s="36" t="s">
        <v>491</v>
      </c>
      <c r="D259" s="37" t="s">
        <v>39</v>
      </c>
      <c r="E259" s="37">
        <v>331400</v>
      </c>
      <c r="F259" s="38" t="str">
        <f t="shared" si="4"/>
        <v>-</v>
      </c>
    </row>
    <row r="260" spans="1:6" ht="21" x14ac:dyDescent="0.25">
      <c r="A260" s="34" t="s">
        <v>460</v>
      </c>
      <c r="B260" s="35" t="s">
        <v>31</v>
      </c>
      <c r="C260" s="36" t="s">
        <v>492</v>
      </c>
      <c r="D260" s="37" t="s">
        <v>39</v>
      </c>
      <c r="E260" s="37">
        <v>33759.89</v>
      </c>
      <c r="F260" s="38" t="str">
        <f t="shared" si="4"/>
        <v>-</v>
      </c>
    </row>
    <row r="261" spans="1:6" ht="31.2" x14ac:dyDescent="0.25">
      <c r="A261" s="34" t="s">
        <v>458</v>
      </c>
      <c r="B261" s="35" t="s">
        <v>31</v>
      </c>
      <c r="C261" s="36" t="s">
        <v>493</v>
      </c>
      <c r="D261" s="37" t="s">
        <v>39</v>
      </c>
      <c r="E261" s="37">
        <v>5257.38</v>
      </c>
      <c r="F261" s="38" t="str">
        <f t="shared" si="4"/>
        <v>-</v>
      </c>
    </row>
    <row r="262" spans="1:6" ht="21" x14ac:dyDescent="0.25">
      <c r="A262" s="34" t="s">
        <v>460</v>
      </c>
      <c r="B262" s="35" t="s">
        <v>31</v>
      </c>
      <c r="C262" s="36" t="s">
        <v>494</v>
      </c>
      <c r="D262" s="37" t="s">
        <v>39</v>
      </c>
      <c r="E262" s="37">
        <v>9861996.1199999992</v>
      </c>
      <c r="F262" s="38" t="str">
        <f t="shared" si="4"/>
        <v>-</v>
      </c>
    </row>
    <row r="263" spans="1:6" ht="21" x14ac:dyDescent="0.25">
      <c r="A263" s="34" t="s">
        <v>460</v>
      </c>
      <c r="B263" s="35" t="s">
        <v>31</v>
      </c>
      <c r="C263" s="36" t="s">
        <v>495</v>
      </c>
      <c r="D263" s="37" t="s">
        <v>39</v>
      </c>
      <c r="E263" s="37">
        <v>63940.01</v>
      </c>
      <c r="F263" s="38" t="str">
        <f t="shared" si="4"/>
        <v>-</v>
      </c>
    </row>
    <row r="264" spans="1:6" ht="61.8" x14ac:dyDescent="0.25">
      <c r="A264" s="39" t="s">
        <v>457</v>
      </c>
      <c r="B264" s="35" t="s">
        <v>31</v>
      </c>
      <c r="C264" s="36" t="s">
        <v>496</v>
      </c>
      <c r="D264" s="37" t="s">
        <v>39</v>
      </c>
      <c r="E264" s="37">
        <v>958850</v>
      </c>
      <c r="F264" s="38" t="str">
        <f t="shared" si="4"/>
        <v>-</v>
      </c>
    </row>
    <row r="265" spans="1:6" ht="31.2" x14ac:dyDescent="0.25">
      <c r="A265" s="34" t="s">
        <v>458</v>
      </c>
      <c r="B265" s="35" t="s">
        <v>31</v>
      </c>
      <c r="C265" s="36" t="s">
        <v>497</v>
      </c>
      <c r="D265" s="37" t="s">
        <v>39</v>
      </c>
      <c r="E265" s="37">
        <v>4068080.26</v>
      </c>
      <c r="F265" s="38" t="str">
        <f t="shared" si="4"/>
        <v>-</v>
      </c>
    </row>
    <row r="266" spans="1:6" ht="21" x14ac:dyDescent="0.25">
      <c r="A266" s="34" t="s">
        <v>460</v>
      </c>
      <c r="B266" s="35" t="s">
        <v>31</v>
      </c>
      <c r="C266" s="36" t="s">
        <v>498</v>
      </c>
      <c r="D266" s="37" t="s">
        <v>39</v>
      </c>
      <c r="E266" s="37">
        <v>309846.05</v>
      </c>
      <c r="F266" s="38" t="str">
        <f t="shared" si="4"/>
        <v>-</v>
      </c>
    </row>
    <row r="267" spans="1:6" ht="21" x14ac:dyDescent="0.25">
      <c r="A267" s="34" t="s">
        <v>460</v>
      </c>
      <c r="B267" s="35" t="s">
        <v>31</v>
      </c>
      <c r="C267" s="36" t="s">
        <v>499</v>
      </c>
      <c r="D267" s="37" t="s">
        <v>39</v>
      </c>
      <c r="E267" s="37">
        <v>21065855.949999999</v>
      </c>
      <c r="F267" s="38" t="str">
        <f t="shared" si="4"/>
        <v>-</v>
      </c>
    </row>
    <row r="268" spans="1:6" ht="21" x14ac:dyDescent="0.25">
      <c r="A268" s="34" t="s">
        <v>460</v>
      </c>
      <c r="B268" s="35" t="s">
        <v>31</v>
      </c>
      <c r="C268" s="36" t="s">
        <v>500</v>
      </c>
      <c r="D268" s="37" t="s">
        <v>39</v>
      </c>
      <c r="E268" s="37">
        <v>12705.57</v>
      </c>
      <c r="F268" s="38" t="str">
        <f t="shared" si="4"/>
        <v>-</v>
      </c>
    </row>
    <row r="269" spans="1:6" ht="31.2" x14ac:dyDescent="0.25">
      <c r="A269" s="34" t="s">
        <v>458</v>
      </c>
      <c r="B269" s="35" t="s">
        <v>31</v>
      </c>
      <c r="C269" s="36" t="s">
        <v>501</v>
      </c>
      <c r="D269" s="37" t="s">
        <v>39</v>
      </c>
      <c r="E269" s="37">
        <v>17995.82</v>
      </c>
      <c r="F269" s="38" t="str">
        <f t="shared" si="4"/>
        <v>-</v>
      </c>
    </row>
    <row r="270" spans="1:6" ht="21" x14ac:dyDescent="0.25">
      <c r="A270" s="34" t="s">
        <v>460</v>
      </c>
      <c r="B270" s="35" t="s">
        <v>31</v>
      </c>
      <c r="C270" s="36" t="s">
        <v>502</v>
      </c>
      <c r="D270" s="37" t="s">
        <v>39</v>
      </c>
      <c r="E270" s="37">
        <v>5504305.2999999998</v>
      </c>
      <c r="F270" s="38" t="str">
        <f t="shared" si="4"/>
        <v>-</v>
      </c>
    </row>
    <row r="271" spans="1:6" ht="21" x14ac:dyDescent="0.25">
      <c r="A271" s="34" t="s">
        <v>460</v>
      </c>
      <c r="B271" s="35" t="s">
        <v>31</v>
      </c>
      <c r="C271" s="36" t="s">
        <v>503</v>
      </c>
      <c r="D271" s="37" t="s">
        <v>39</v>
      </c>
      <c r="E271" s="37">
        <v>28773.14</v>
      </c>
      <c r="F271" s="38" t="str">
        <f t="shared" si="4"/>
        <v>-</v>
      </c>
    </row>
    <row r="272" spans="1:6" ht="21" x14ac:dyDescent="0.25">
      <c r="A272" s="34" t="s">
        <v>460</v>
      </c>
      <c r="B272" s="35" t="s">
        <v>31</v>
      </c>
      <c r="C272" s="36" t="s">
        <v>504</v>
      </c>
      <c r="D272" s="37" t="s">
        <v>39</v>
      </c>
      <c r="E272" s="37">
        <v>28261.23</v>
      </c>
      <c r="F272" s="38" t="str">
        <f t="shared" si="4"/>
        <v>-</v>
      </c>
    </row>
    <row r="273" spans="1:6" ht="21" x14ac:dyDescent="0.25">
      <c r="A273" s="34" t="s">
        <v>460</v>
      </c>
      <c r="B273" s="35" t="s">
        <v>31</v>
      </c>
      <c r="C273" s="36" t="s">
        <v>505</v>
      </c>
      <c r="D273" s="37" t="s">
        <v>39</v>
      </c>
      <c r="E273" s="37">
        <v>2083096.02</v>
      </c>
      <c r="F273" s="38" t="str">
        <f t="shared" si="4"/>
        <v>-</v>
      </c>
    </row>
    <row r="274" spans="1:6" ht="31.2" x14ac:dyDescent="0.25">
      <c r="A274" s="34" t="s">
        <v>458</v>
      </c>
      <c r="B274" s="35" t="s">
        <v>31</v>
      </c>
      <c r="C274" s="36" t="s">
        <v>506</v>
      </c>
      <c r="D274" s="37" t="s">
        <v>39</v>
      </c>
      <c r="E274" s="37">
        <v>1450546.61</v>
      </c>
      <c r="F274" s="38" t="str">
        <f t="shared" si="4"/>
        <v>-</v>
      </c>
    </row>
    <row r="275" spans="1:6" ht="21" x14ac:dyDescent="0.25">
      <c r="A275" s="34" t="s">
        <v>460</v>
      </c>
      <c r="B275" s="35" t="s">
        <v>31</v>
      </c>
      <c r="C275" s="36" t="s">
        <v>507</v>
      </c>
      <c r="D275" s="37" t="s">
        <v>39</v>
      </c>
      <c r="E275" s="37">
        <v>824076.57</v>
      </c>
      <c r="F275" s="38" t="str">
        <f t="shared" si="4"/>
        <v>-</v>
      </c>
    </row>
    <row r="276" spans="1:6" ht="31.2" x14ac:dyDescent="0.25">
      <c r="A276" s="34" t="s">
        <v>458</v>
      </c>
      <c r="B276" s="35" t="s">
        <v>31</v>
      </c>
      <c r="C276" s="36" t="s">
        <v>508</v>
      </c>
      <c r="D276" s="37" t="s">
        <v>39</v>
      </c>
      <c r="E276" s="37">
        <v>-5309.67</v>
      </c>
      <c r="F276" s="38" t="str">
        <f t="shared" si="4"/>
        <v>-</v>
      </c>
    </row>
    <row r="277" spans="1:6" ht="31.2" x14ac:dyDescent="0.25">
      <c r="A277" s="34" t="s">
        <v>459</v>
      </c>
      <c r="B277" s="35" t="s">
        <v>31</v>
      </c>
      <c r="C277" s="36" t="s">
        <v>509</v>
      </c>
      <c r="D277" s="37" t="s">
        <v>39</v>
      </c>
      <c r="E277" s="37">
        <v>61321.599999999999</v>
      </c>
      <c r="F277" s="38" t="str">
        <f t="shared" si="4"/>
        <v>-</v>
      </c>
    </row>
    <row r="278" spans="1:6" ht="21" x14ac:dyDescent="0.25">
      <c r="A278" s="34" t="s">
        <v>460</v>
      </c>
      <c r="B278" s="35" t="s">
        <v>31</v>
      </c>
      <c r="C278" s="36" t="s">
        <v>510</v>
      </c>
      <c r="D278" s="37" t="s">
        <v>39</v>
      </c>
      <c r="E278" s="37">
        <v>115881.9</v>
      </c>
      <c r="F278" s="38" t="str">
        <f t="shared" si="4"/>
        <v>-</v>
      </c>
    </row>
    <row r="279" spans="1:6" ht="21" x14ac:dyDescent="0.25">
      <c r="A279" s="34" t="s">
        <v>460</v>
      </c>
      <c r="B279" s="35" t="s">
        <v>31</v>
      </c>
      <c r="C279" s="36" t="s">
        <v>511</v>
      </c>
      <c r="D279" s="37" t="s">
        <v>39</v>
      </c>
      <c r="E279" s="37">
        <v>1513366.06</v>
      </c>
      <c r="F279" s="38" t="str">
        <f t="shared" si="4"/>
        <v>-</v>
      </c>
    </row>
    <row r="280" spans="1:6" ht="21" x14ac:dyDescent="0.25">
      <c r="A280" s="34" t="s">
        <v>460</v>
      </c>
      <c r="B280" s="35" t="s">
        <v>31</v>
      </c>
      <c r="C280" s="36" t="s">
        <v>512</v>
      </c>
      <c r="D280" s="37" t="s">
        <v>39</v>
      </c>
      <c r="E280" s="37">
        <v>65186.12</v>
      </c>
      <c r="F280" s="38" t="str">
        <f t="shared" ref="F280:F329" si="5">IF(OR(D280="-",IF(E280="-",0,E280)&gt;=IF(D280="-",0,D280)),"-",IF(D280="-",0,D280)-IF(E280="-",0,E280))</f>
        <v>-</v>
      </c>
    </row>
    <row r="281" spans="1:6" ht="21" x14ac:dyDescent="0.25">
      <c r="A281" s="24" t="s">
        <v>513</v>
      </c>
      <c r="B281" s="25" t="s">
        <v>31</v>
      </c>
      <c r="C281" s="26" t="s">
        <v>514</v>
      </c>
      <c r="D281" s="37" t="s">
        <v>39</v>
      </c>
      <c r="E281" s="27">
        <v>6445727.2999999998</v>
      </c>
      <c r="F281" s="28" t="str">
        <f t="shared" si="5"/>
        <v>-</v>
      </c>
    </row>
    <row r="282" spans="1:6" ht="72" x14ac:dyDescent="0.25">
      <c r="A282" s="39" t="s">
        <v>515</v>
      </c>
      <c r="B282" s="35" t="s">
        <v>31</v>
      </c>
      <c r="C282" s="36" t="s">
        <v>518</v>
      </c>
      <c r="D282" s="37" t="s">
        <v>39</v>
      </c>
      <c r="E282" s="37">
        <v>75</v>
      </c>
      <c r="F282" s="38" t="str">
        <f t="shared" si="5"/>
        <v>-</v>
      </c>
    </row>
    <row r="283" spans="1:6" ht="72" x14ac:dyDescent="0.25">
      <c r="A283" s="39" t="s">
        <v>515</v>
      </c>
      <c r="B283" s="35" t="s">
        <v>31</v>
      </c>
      <c r="C283" s="36" t="s">
        <v>519</v>
      </c>
      <c r="D283" s="37" t="s">
        <v>39</v>
      </c>
      <c r="E283" s="37">
        <v>840</v>
      </c>
      <c r="F283" s="38" t="str">
        <f t="shared" si="5"/>
        <v>-</v>
      </c>
    </row>
    <row r="284" spans="1:6" ht="72" x14ac:dyDescent="0.25">
      <c r="A284" s="39" t="s">
        <v>515</v>
      </c>
      <c r="B284" s="35" t="s">
        <v>31</v>
      </c>
      <c r="C284" s="36" t="s">
        <v>520</v>
      </c>
      <c r="D284" s="37" t="s">
        <v>39</v>
      </c>
      <c r="E284" s="37">
        <v>257905.6</v>
      </c>
      <c r="F284" s="38" t="str">
        <f t="shared" si="5"/>
        <v>-</v>
      </c>
    </row>
    <row r="285" spans="1:6" ht="72" x14ac:dyDescent="0.25">
      <c r="A285" s="39" t="s">
        <v>515</v>
      </c>
      <c r="B285" s="35" t="s">
        <v>31</v>
      </c>
      <c r="C285" s="36" t="s">
        <v>521</v>
      </c>
      <c r="D285" s="37" t="s">
        <v>39</v>
      </c>
      <c r="E285" s="37">
        <v>14558.2</v>
      </c>
      <c r="F285" s="38" t="str">
        <f t="shared" si="5"/>
        <v>-</v>
      </c>
    </row>
    <row r="286" spans="1:6" ht="82.2" x14ac:dyDescent="0.25">
      <c r="A286" s="39" t="s">
        <v>516</v>
      </c>
      <c r="B286" s="35" t="s">
        <v>31</v>
      </c>
      <c r="C286" s="36" t="s">
        <v>522</v>
      </c>
      <c r="D286" s="37" t="s">
        <v>39</v>
      </c>
      <c r="E286" s="37">
        <v>4620233.12</v>
      </c>
      <c r="F286" s="38" t="str">
        <f t="shared" si="5"/>
        <v>-</v>
      </c>
    </row>
    <row r="287" spans="1:6" ht="41.4" x14ac:dyDescent="0.25">
      <c r="A287" s="34" t="s">
        <v>517</v>
      </c>
      <c r="B287" s="35" t="s">
        <v>31</v>
      </c>
      <c r="C287" s="36" t="s">
        <v>523</v>
      </c>
      <c r="D287" s="37" t="s">
        <v>39</v>
      </c>
      <c r="E287" s="37">
        <v>1551994.99</v>
      </c>
      <c r="F287" s="38" t="str">
        <f t="shared" si="5"/>
        <v>-</v>
      </c>
    </row>
    <row r="288" spans="1:6" ht="72" x14ac:dyDescent="0.25">
      <c r="A288" s="39" t="s">
        <v>515</v>
      </c>
      <c r="B288" s="35" t="s">
        <v>31</v>
      </c>
      <c r="C288" s="36" t="s">
        <v>524</v>
      </c>
      <c r="D288" s="37" t="s">
        <v>39</v>
      </c>
      <c r="E288" s="37">
        <v>120.39</v>
      </c>
      <c r="F288" s="38" t="str">
        <f t="shared" si="5"/>
        <v>-</v>
      </c>
    </row>
    <row r="289" spans="1:6" ht="13.2" x14ac:dyDescent="0.25">
      <c r="A289" s="24" t="s">
        <v>525</v>
      </c>
      <c r="B289" s="25" t="s">
        <v>31</v>
      </c>
      <c r="C289" s="26" t="s">
        <v>526</v>
      </c>
      <c r="D289" s="37" t="s">
        <v>39</v>
      </c>
      <c r="E289" s="27">
        <v>295268888.06</v>
      </c>
      <c r="F289" s="28" t="str">
        <f t="shared" si="5"/>
        <v>-</v>
      </c>
    </row>
    <row r="290" spans="1:6" ht="31.2" x14ac:dyDescent="0.25">
      <c r="A290" s="34" t="s">
        <v>531</v>
      </c>
      <c r="B290" s="35" t="s">
        <v>31</v>
      </c>
      <c r="C290" s="36" t="s">
        <v>538</v>
      </c>
      <c r="D290" s="37" t="s">
        <v>39</v>
      </c>
      <c r="E290" s="37">
        <v>1155951.81</v>
      </c>
      <c r="F290" s="38" t="str">
        <f t="shared" si="5"/>
        <v>-</v>
      </c>
    </row>
    <row r="291" spans="1:6" ht="51.6" x14ac:dyDescent="0.25">
      <c r="A291" s="34" t="s">
        <v>539</v>
      </c>
      <c r="B291" s="35" t="s">
        <v>31</v>
      </c>
      <c r="C291" s="36" t="s">
        <v>540</v>
      </c>
      <c r="D291" s="37" t="s">
        <v>39</v>
      </c>
      <c r="E291" s="37">
        <v>1155951.81</v>
      </c>
      <c r="F291" s="38" t="str">
        <f t="shared" si="5"/>
        <v>-</v>
      </c>
    </row>
    <row r="292" spans="1:6" ht="31.2" x14ac:dyDescent="0.25">
      <c r="A292" s="34" t="s">
        <v>531</v>
      </c>
      <c r="B292" s="35" t="s">
        <v>31</v>
      </c>
      <c r="C292" s="36" t="s">
        <v>541</v>
      </c>
      <c r="D292" s="37" t="s">
        <v>39</v>
      </c>
      <c r="E292" s="37">
        <v>25</v>
      </c>
      <c r="F292" s="38" t="str">
        <f t="shared" si="5"/>
        <v>-</v>
      </c>
    </row>
    <row r="293" spans="1:6" ht="51.6" x14ac:dyDescent="0.25">
      <c r="A293" s="34" t="s">
        <v>539</v>
      </c>
      <c r="B293" s="35" t="s">
        <v>31</v>
      </c>
      <c r="C293" s="36" t="s">
        <v>542</v>
      </c>
      <c r="D293" s="37" t="s">
        <v>39</v>
      </c>
      <c r="E293" s="37">
        <v>25</v>
      </c>
      <c r="F293" s="38" t="str">
        <f t="shared" si="5"/>
        <v>-</v>
      </c>
    </row>
    <row r="294" spans="1:6" ht="31.2" x14ac:dyDescent="0.25">
      <c r="A294" s="34" t="s">
        <v>533</v>
      </c>
      <c r="B294" s="35" t="s">
        <v>31</v>
      </c>
      <c r="C294" s="36" t="s">
        <v>543</v>
      </c>
      <c r="D294" s="37" t="s">
        <v>39</v>
      </c>
      <c r="E294" s="37">
        <v>2420171.81</v>
      </c>
      <c r="F294" s="38" t="str">
        <f t="shared" si="5"/>
        <v>-</v>
      </c>
    </row>
    <row r="295" spans="1:6" ht="51.6" x14ac:dyDescent="0.25">
      <c r="A295" s="34" t="s">
        <v>544</v>
      </c>
      <c r="B295" s="35" t="s">
        <v>31</v>
      </c>
      <c r="C295" s="36" t="s">
        <v>545</v>
      </c>
      <c r="D295" s="37" t="s">
        <v>39</v>
      </c>
      <c r="E295" s="37">
        <v>2420171.81</v>
      </c>
      <c r="F295" s="38" t="str">
        <f t="shared" si="5"/>
        <v>-</v>
      </c>
    </row>
    <row r="296" spans="1:6" ht="41.4" x14ac:dyDescent="0.25">
      <c r="A296" s="34" t="s">
        <v>529</v>
      </c>
      <c r="B296" s="35" t="s">
        <v>31</v>
      </c>
      <c r="C296" s="36" t="s">
        <v>546</v>
      </c>
      <c r="D296" s="37" t="s">
        <v>39</v>
      </c>
      <c r="E296" s="37">
        <v>625000</v>
      </c>
      <c r="F296" s="38" t="str">
        <f t="shared" si="5"/>
        <v>-</v>
      </c>
    </row>
    <row r="297" spans="1:6" ht="61.8" x14ac:dyDescent="0.25">
      <c r="A297" s="39" t="s">
        <v>547</v>
      </c>
      <c r="B297" s="35" t="s">
        <v>31</v>
      </c>
      <c r="C297" s="36" t="s">
        <v>548</v>
      </c>
      <c r="D297" s="37" t="s">
        <v>39</v>
      </c>
      <c r="E297" s="37">
        <v>625000</v>
      </c>
      <c r="F297" s="38" t="str">
        <f t="shared" si="5"/>
        <v>-</v>
      </c>
    </row>
    <row r="298" spans="1:6" ht="31.2" x14ac:dyDescent="0.25">
      <c r="A298" s="34" t="s">
        <v>537</v>
      </c>
      <c r="B298" s="35" t="s">
        <v>31</v>
      </c>
      <c r="C298" s="36" t="s">
        <v>549</v>
      </c>
      <c r="D298" s="37" t="s">
        <v>39</v>
      </c>
      <c r="E298" s="37">
        <v>282535.73</v>
      </c>
      <c r="F298" s="38" t="str">
        <f t="shared" si="5"/>
        <v>-</v>
      </c>
    </row>
    <row r="299" spans="1:6" ht="61.8" x14ac:dyDescent="0.25">
      <c r="A299" s="39" t="s">
        <v>550</v>
      </c>
      <c r="B299" s="35" t="s">
        <v>31</v>
      </c>
      <c r="C299" s="36" t="s">
        <v>551</v>
      </c>
      <c r="D299" s="37" t="s">
        <v>39</v>
      </c>
      <c r="E299" s="37">
        <v>282535.73</v>
      </c>
      <c r="F299" s="38" t="str">
        <f t="shared" si="5"/>
        <v>-</v>
      </c>
    </row>
    <row r="300" spans="1:6" ht="21" x14ac:dyDescent="0.25">
      <c r="A300" s="34" t="s">
        <v>552</v>
      </c>
      <c r="B300" s="35" t="s">
        <v>31</v>
      </c>
      <c r="C300" s="36" t="s">
        <v>553</v>
      </c>
      <c r="D300" s="37" t="s">
        <v>39</v>
      </c>
      <c r="E300" s="37">
        <v>66045.86</v>
      </c>
      <c r="F300" s="38" t="str">
        <f t="shared" si="5"/>
        <v>-</v>
      </c>
    </row>
    <row r="301" spans="1:6" ht="41.4" x14ac:dyDescent="0.25">
      <c r="A301" s="34" t="s">
        <v>554</v>
      </c>
      <c r="B301" s="35" t="s">
        <v>31</v>
      </c>
      <c r="C301" s="36" t="s">
        <v>555</v>
      </c>
      <c r="D301" s="37" t="s">
        <v>39</v>
      </c>
      <c r="E301" s="37">
        <v>66045.86</v>
      </c>
      <c r="F301" s="38" t="str">
        <f t="shared" si="5"/>
        <v>-</v>
      </c>
    </row>
    <row r="302" spans="1:6" ht="51.6" x14ac:dyDescent="0.25">
      <c r="A302" s="34" t="s">
        <v>535</v>
      </c>
      <c r="B302" s="35" t="s">
        <v>31</v>
      </c>
      <c r="C302" s="36" t="s">
        <v>556</v>
      </c>
      <c r="D302" s="37" t="s">
        <v>39</v>
      </c>
      <c r="E302" s="37">
        <v>704629.58</v>
      </c>
      <c r="F302" s="38" t="str">
        <f t="shared" si="5"/>
        <v>-</v>
      </c>
    </row>
    <row r="303" spans="1:6" ht="82.2" x14ac:dyDescent="0.25">
      <c r="A303" s="39" t="s">
        <v>557</v>
      </c>
      <c r="B303" s="35" t="s">
        <v>31</v>
      </c>
      <c r="C303" s="36" t="s">
        <v>558</v>
      </c>
      <c r="D303" s="37" t="s">
        <v>39</v>
      </c>
      <c r="E303" s="37">
        <v>704629.58</v>
      </c>
      <c r="F303" s="38" t="str">
        <f t="shared" si="5"/>
        <v>-</v>
      </c>
    </row>
    <row r="304" spans="1:6" ht="31.2" x14ac:dyDescent="0.25">
      <c r="A304" s="34" t="s">
        <v>531</v>
      </c>
      <c r="B304" s="35" t="s">
        <v>31</v>
      </c>
      <c r="C304" s="36" t="s">
        <v>559</v>
      </c>
      <c r="D304" s="37" t="s">
        <v>39</v>
      </c>
      <c r="E304" s="37">
        <v>650535.93999999994</v>
      </c>
      <c r="F304" s="38" t="str">
        <f t="shared" si="5"/>
        <v>-</v>
      </c>
    </row>
    <row r="305" spans="1:6" ht="51.6" x14ac:dyDescent="0.25">
      <c r="A305" s="34" t="s">
        <v>539</v>
      </c>
      <c r="B305" s="35" t="s">
        <v>31</v>
      </c>
      <c r="C305" s="36" t="s">
        <v>560</v>
      </c>
      <c r="D305" s="37" t="s">
        <v>39</v>
      </c>
      <c r="E305" s="37">
        <v>650535.93999999994</v>
      </c>
      <c r="F305" s="38" t="str">
        <f t="shared" si="5"/>
        <v>-</v>
      </c>
    </row>
    <row r="306" spans="1:6" ht="31.2" x14ac:dyDescent="0.25">
      <c r="A306" s="34" t="s">
        <v>537</v>
      </c>
      <c r="B306" s="35" t="s">
        <v>31</v>
      </c>
      <c r="C306" s="36" t="s">
        <v>561</v>
      </c>
      <c r="D306" s="37" t="s">
        <v>39</v>
      </c>
      <c r="E306" s="37">
        <v>-1652.55</v>
      </c>
      <c r="F306" s="38" t="str">
        <f t="shared" si="5"/>
        <v>-</v>
      </c>
    </row>
    <row r="307" spans="1:6" ht="61.8" x14ac:dyDescent="0.25">
      <c r="A307" s="39" t="s">
        <v>550</v>
      </c>
      <c r="B307" s="35" t="s">
        <v>31</v>
      </c>
      <c r="C307" s="36" t="s">
        <v>562</v>
      </c>
      <c r="D307" s="37" t="s">
        <v>39</v>
      </c>
      <c r="E307" s="37">
        <v>-1652.55</v>
      </c>
      <c r="F307" s="38" t="str">
        <f t="shared" si="5"/>
        <v>-</v>
      </c>
    </row>
    <row r="308" spans="1:6" ht="21" x14ac:dyDescent="0.25">
      <c r="A308" s="34" t="s">
        <v>552</v>
      </c>
      <c r="B308" s="35" t="s">
        <v>31</v>
      </c>
      <c r="C308" s="36" t="s">
        <v>563</v>
      </c>
      <c r="D308" s="37" t="s">
        <v>39</v>
      </c>
      <c r="E308" s="37">
        <v>15643.3</v>
      </c>
      <c r="F308" s="38" t="str">
        <f t="shared" si="5"/>
        <v>-</v>
      </c>
    </row>
    <row r="309" spans="1:6" ht="41.4" x14ac:dyDescent="0.25">
      <c r="A309" s="34" t="s">
        <v>554</v>
      </c>
      <c r="B309" s="35" t="s">
        <v>31</v>
      </c>
      <c r="C309" s="36" t="s">
        <v>564</v>
      </c>
      <c r="D309" s="37" t="s">
        <v>39</v>
      </c>
      <c r="E309" s="37">
        <v>15643.3</v>
      </c>
      <c r="F309" s="38" t="str">
        <f t="shared" si="5"/>
        <v>-</v>
      </c>
    </row>
    <row r="310" spans="1:6" ht="41.4" x14ac:dyDescent="0.25">
      <c r="A310" s="34" t="s">
        <v>532</v>
      </c>
      <c r="B310" s="35" t="s">
        <v>31</v>
      </c>
      <c r="C310" s="36" t="s">
        <v>565</v>
      </c>
      <c r="D310" s="37" t="s">
        <v>39</v>
      </c>
      <c r="E310" s="37">
        <v>12687169.57</v>
      </c>
      <c r="F310" s="38" t="str">
        <f t="shared" si="5"/>
        <v>-</v>
      </c>
    </row>
    <row r="311" spans="1:6" ht="72" x14ac:dyDescent="0.25">
      <c r="A311" s="39" t="s">
        <v>566</v>
      </c>
      <c r="B311" s="35" t="s">
        <v>31</v>
      </c>
      <c r="C311" s="36" t="s">
        <v>567</v>
      </c>
      <c r="D311" s="37" t="s">
        <v>39</v>
      </c>
      <c r="E311" s="37">
        <v>12687169.57</v>
      </c>
      <c r="F311" s="38" t="str">
        <f t="shared" si="5"/>
        <v>-</v>
      </c>
    </row>
    <row r="312" spans="1:6" ht="31.2" x14ac:dyDescent="0.25">
      <c r="A312" s="34" t="s">
        <v>533</v>
      </c>
      <c r="B312" s="35" t="s">
        <v>31</v>
      </c>
      <c r="C312" s="36" t="s">
        <v>568</v>
      </c>
      <c r="D312" s="37" t="s">
        <v>39</v>
      </c>
      <c r="E312" s="37">
        <v>164577387.28999999</v>
      </c>
      <c r="F312" s="38" t="str">
        <f t="shared" si="5"/>
        <v>-</v>
      </c>
    </row>
    <row r="313" spans="1:6" ht="51.6" x14ac:dyDescent="0.25">
      <c r="A313" s="34" t="s">
        <v>544</v>
      </c>
      <c r="B313" s="35" t="s">
        <v>31</v>
      </c>
      <c r="C313" s="36" t="s">
        <v>569</v>
      </c>
      <c r="D313" s="37" t="s">
        <v>39</v>
      </c>
      <c r="E313" s="37">
        <v>164577387.28999999</v>
      </c>
      <c r="F313" s="38" t="str">
        <f t="shared" si="5"/>
        <v>-</v>
      </c>
    </row>
    <row r="314" spans="1:6" ht="31.2" x14ac:dyDescent="0.25">
      <c r="A314" s="34" t="s">
        <v>537</v>
      </c>
      <c r="B314" s="35" t="s">
        <v>31</v>
      </c>
      <c r="C314" s="36" t="s">
        <v>570</v>
      </c>
      <c r="D314" s="37" t="s">
        <v>39</v>
      </c>
      <c r="E314" s="37">
        <v>105000</v>
      </c>
      <c r="F314" s="38" t="str">
        <f t="shared" si="5"/>
        <v>-</v>
      </c>
    </row>
    <row r="315" spans="1:6" ht="61.8" x14ac:dyDescent="0.25">
      <c r="A315" s="39" t="s">
        <v>550</v>
      </c>
      <c r="B315" s="35" t="s">
        <v>31</v>
      </c>
      <c r="C315" s="36" t="s">
        <v>571</v>
      </c>
      <c r="D315" s="37" t="s">
        <v>39</v>
      </c>
      <c r="E315" s="37">
        <v>105000</v>
      </c>
      <c r="F315" s="38" t="str">
        <f t="shared" si="5"/>
        <v>-</v>
      </c>
    </row>
    <row r="316" spans="1:6" ht="31.2" x14ac:dyDescent="0.25">
      <c r="A316" s="34" t="s">
        <v>537</v>
      </c>
      <c r="B316" s="35" t="s">
        <v>31</v>
      </c>
      <c r="C316" s="36" t="s">
        <v>572</v>
      </c>
      <c r="D316" s="37" t="s">
        <v>39</v>
      </c>
      <c r="E316" s="37">
        <v>20000</v>
      </c>
      <c r="F316" s="38" t="str">
        <f t="shared" si="5"/>
        <v>-</v>
      </c>
    </row>
    <row r="317" spans="1:6" ht="41.4" x14ac:dyDescent="0.25">
      <c r="A317" s="34" t="s">
        <v>534</v>
      </c>
      <c r="B317" s="35" t="s">
        <v>31</v>
      </c>
      <c r="C317" s="36" t="s">
        <v>573</v>
      </c>
      <c r="D317" s="37" t="s">
        <v>39</v>
      </c>
      <c r="E317" s="37">
        <v>7500</v>
      </c>
      <c r="F317" s="38" t="str">
        <f t="shared" si="5"/>
        <v>-</v>
      </c>
    </row>
    <row r="318" spans="1:6" ht="31.2" x14ac:dyDescent="0.25">
      <c r="A318" s="34" t="s">
        <v>537</v>
      </c>
      <c r="B318" s="35" t="s">
        <v>31</v>
      </c>
      <c r="C318" s="36" t="s">
        <v>574</v>
      </c>
      <c r="D318" s="37" t="s">
        <v>39</v>
      </c>
      <c r="E318" s="37">
        <v>18127.849999999999</v>
      </c>
      <c r="F318" s="38" t="str">
        <f t="shared" si="5"/>
        <v>-</v>
      </c>
    </row>
    <row r="319" spans="1:6" ht="41.4" x14ac:dyDescent="0.25">
      <c r="A319" s="34" t="s">
        <v>534</v>
      </c>
      <c r="B319" s="35" t="s">
        <v>31</v>
      </c>
      <c r="C319" s="36" t="s">
        <v>575</v>
      </c>
      <c r="D319" s="37" t="s">
        <v>39</v>
      </c>
      <c r="E319" s="37">
        <v>1923.34</v>
      </c>
      <c r="F319" s="38" t="str">
        <f t="shared" si="5"/>
        <v>-</v>
      </c>
    </row>
    <row r="320" spans="1:6" ht="51.6" x14ac:dyDescent="0.25">
      <c r="A320" s="34" t="s">
        <v>535</v>
      </c>
      <c r="B320" s="35" t="s">
        <v>31</v>
      </c>
      <c r="C320" s="36" t="s">
        <v>576</v>
      </c>
      <c r="D320" s="37" t="s">
        <v>39</v>
      </c>
      <c r="E320" s="37">
        <v>386938.36</v>
      </c>
      <c r="F320" s="38" t="str">
        <f t="shared" si="5"/>
        <v>-</v>
      </c>
    </row>
    <row r="321" spans="1:6" ht="41.4" x14ac:dyDescent="0.25">
      <c r="A321" s="34" t="s">
        <v>577</v>
      </c>
      <c r="B321" s="35" t="s">
        <v>31</v>
      </c>
      <c r="C321" s="36" t="s">
        <v>578</v>
      </c>
      <c r="D321" s="37" t="s">
        <v>39</v>
      </c>
      <c r="E321" s="37">
        <v>33249.26</v>
      </c>
      <c r="F321" s="38" t="str">
        <f t="shared" si="5"/>
        <v>-</v>
      </c>
    </row>
    <row r="322" spans="1:6" ht="51.6" x14ac:dyDescent="0.25">
      <c r="A322" s="34" t="s">
        <v>535</v>
      </c>
      <c r="B322" s="35" t="s">
        <v>31</v>
      </c>
      <c r="C322" s="36" t="s">
        <v>579</v>
      </c>
      <c r="D322" s="37" t="s">
        <v>39</v>
      </c>
      <c r="E322" s="37">
        <v>10454951.35</v>
      </c>
      <c r="F322" s="38" t="str">
        <f t="shared" si="5"/>
        <v>-</v>
      </c>
    </row>
    <row r="323" spans="1:6" ht="61.8" x14ac:dyDescent="0.25">
      <c r="A323" s="39" t="s">
        <v>536</v>
      </c>
      <c r="B323" s="35" t="s">
        <v>31</v>
      </c>
      <c r="C323" s="36" t="s">
        <v>580</v>
      </c>
      <c r="D323" s="37" t="s">
        <v>39</v>
      </c>
      <c r="E323" s="37">
        <v>50404932.890000001</v>
      </c>
      <c r="F323" s="38" t="str">
        <f t="shared" si="5"/>
        <v>-</v>
      </c>
    </row>
    <row r="324" spans="1:6" ht="41.4" x14ac:dyDescent="0.25">
      <c r="A324" s="34" t="s">
        <v>577</v>
      </c>
      <c r="B324" s="35" t="s">
        <v>31</v>
      </c>
      <c r="C324" s="36" t="s">
        <v>581</v>
      </c>
      <c r="D324" s="37" t="s">
        <v>39</v>
      </c>
      <c r="E324" s="37">
        <v>224065.99</v>
      </c>
      <c r="F324" s="38" t="str">
        <f t="shared" si="5"/>
        <v>-</v>
      </c>
    </row>
    <row r="325" spans="1:6" ht="31.2" x14ac:dyDescent="0.25">
      <c r="A325" s="34" t="s">
        <v>537</v>
      </c>
      <c r="B325" s="35" t="s">
        <v>31</v>
      </c>
      <c r="C325" s="36" t="s">
        <v>582</v>
      </c>
      <c r="D325" s="37" t="s">
        <v>39</v>
      </c>
      <c r="E325" s="37">
        <v>7849862.0700000003</v>
      </c>
      <c r="F325" s="38" t="str">
        <f t="shared" si="5"/>
        <v>-</v>
      </c>
    </row>
    <row r="326" spans="1:6" ht="31.2" x14ac:dyDescent="0.25">
      <c r="A326" s="34" t="s">
        <v>537</v>
      </c>
      <c r="B326" s="35" t="s">
        <v>31</v>
      </c>
      <c r="C326" s="36" t="s">
        <v>583</v>
      </c>
      <c r="D326" s="37" t="s">
        <v>39</v>
      </c>
      <c r="E326" s="37">
        <v>16857.16</v>
      </c>
      <c r="F326" s="38" t="str">
        <f t="shared" si="5"/>
        <v>-</v>
      </c>
    </row>
    <row r="327" spans="1:6" ht="31.2" x14ac:dyDescent="0.25">
      <c r="A327" s="34" t="s">
        <v>537</v>
      </c>
      <c r="B327" s="35" t="s">
        <v>31</v>
      </c>
      <c r="C327" s="36" t="s">
        <v>584</v>
      </c>
      <c r="D327" s="37" t="s">
        <v>39</v>
      </c>
      <c r="E327" s="37">
        <v>32100</v>
      </c>
      <c r="F327" s="38" t="str">
        <f t="shared" si="5"/>
        <v>-</v>
      </c>
    </row>
    <row r="328" spans="1:6" ht="51.6" x14ac:dyDescent="0.25">
      <c r="A328" s="34" t="s">
        <v>528</v>
      </c>
      <c r="B328" s="35" t="s">
        <v>31</v>
      </c>
      <c r="C328" s="36" t="s">
        <v>585</v>
      </c>
      <c r="D328" s="37" t="s">
        <v>39</v>
      </c>
      <c r="E328" s="37">
        <v>8900</v>
      </c>
      <c r="F328" s="38" t="str">
        <f t="shared" si="5"/>
        <v>-</v>
      </c>
    </row>
    <row r="329" spans="1:6" ht="51.6" x14ac:dyDescent="0.25">
      <c r="A329" s="34" t="s">
        <v>535</v>
      </c>
      <c r="B329" s="35" t="s">
        <v>31</v>
      </c>
      <c r="C329" s="36" t="s">
        <v>586</v>
      </c>
      <c r="D329" s="37" t="s">
        <v>39</v>
      </c>
      <c r="E329" s="37">
        <v>43152.12</v>
      </c>
      <c r="F329" s="38" t="str">
        <f t="shared" si="5"/>
        <v>-</v>
      </c>
    </row>
    <row r="330" spans="1:6" ht="31.2" x14ac:dyDescent="0.25">
      <c r="A330" s="34" t="s">
        <v>537</v>
      </c>
      <c r="B330" s="35" t="s">
        <v>31</v>
      </c>
      <c r="C330" s="36" t="s">
        <v>587</v>
      </c>
      <c r="D330" s="37" t="s">
        <v>39</v>
      </c>
      <c r="E330" s="37">
        <v>81135.98</v>
      </c>
      <c r="F330" s="38" t="str">
        <f t="shared" ref="F330:F390" si="6">IF(OR(D330="-",IF(E330="-",0,E330)&gt;=IF(D330="-",0,D330)),"-",IF(D330="-",0,D330)-IF(E330="-",0,E330))</f>
        <v>-</v>
      </c>
    </row>
    <row r="331" spans="1:6" ht="31.2" x14ac:dyDescent="0.25">
      <c r="A331" s="34" t="s">
        <v>537</v>
      </c>
      <c r="B331" s="35" t="s">
        <v>31</v>
      </c>
      <c r="C331" s="36" t="s">
        <v>588</v>
      </c>
      <c r="D331" s="37" t="s">
        <v>39</v>
      </c>
      <c r="E331" s="37">
        <v>49.77</v>
      </c>
      <c r="F331" s="38" t="str">
        <f t="shared" si="6"/>
        <v>-</v>
      </c>
    </row>
    <row r="332" spans="1:6" ht="41.4" x14ac:dyDescent="0.25">
      <c r="A332" s="34" t="s">
        <v>529</v>
      </c>
      <c r="B332" s="35" t="s">
        <v>31</v>
      </c>
      <c r="C332" s="36" t="s">
        <v>589</v>
      </c>
      <c r="D332" s="37" t="s">
        <v>39</v>
      </c>
      <c r="E332" s="37">
        <v>1099000</v>
      </c>
      <c r="F332" s="38" t="str">
        <f t="shared" si="6"/>
        <v>-</v>
      </c>
    </row>
    <row r="333" spans="1:6" ht="51.6" x14ac:dyDescent="0.25">
      <c r="A333" s="34" t="s">
        <v>530</v>
      </c>
      <c r="B333" s="35" t="s">
        <v>31</v>
      </c>
      <c r="C333" s="36" t="s">
        <v>590</v>
      </c>
      <c r="D333" s="37" t="s">
        <v>39</v>
      </c>
      <c r="E333" s="37">
        <v>1060362.26</v>
      </c>
      <c r="F333" s="38" t="str">
        <f t="shared" si="6"/>
        <v>-</v>
      </c>
    </row>
    <row r="334" spans="1:6" ht="41.4" x14ac:dyDescent="0.25">
      <c r="A334" s="34" t="s">
        <v>577</v>
      </c>
      <c r="B334" s="35" t="s">
        <v>31</v>
      </c>
      <c r="C334" s="36" t="s">
        <v>591</v>
      </c>
      <c r="D334" s="37" t="s">
        <v>39</v>
      </c>
      <c r="E334" s="37">
        <v>32045.49</v>
      </c>
      <c r="F334" s="38" t="str">
        <f t="shared" si="6"/>
        <v>-</v>
      </c>
    </row>
    <row r="335" spans="1:6" ht="31.2" x14ac:dyDescent="0.25">
      <c r="A335" s="34" t="s">
        <v>537</v>
      </c>
      <c r="B335" s="35" t="s">
        <v>31</v>
      </c>
      <c r="C335" s="36" t="s">
        <v>592</v>
      </c>
      <c r="D335" s="37" t="s">
        <v>39</v>
      </c>
      <c r="E335" s="37">
        <v>934396.53</v>
      </c>
      <c r="F335" s="38" t="str">
        <f t="shared" si="6"/>
        <v>-</v>
      </c>
    </row>
    <row r="336" spans="1:6" ht="31.2" x14ac:dyDescent="0.25">
      <c r="A336" s="34" t="s">
        <v>537</v>
      </c>
      <c r="B336" s="35" t="s">
        <v>31</v>
      </c>
      <c r="C336" s="36" t="s">
        <v>593</v>
      </c>
      <c r="D336" s="37" t="s">
        <v>39</v>
      </c>
      <c r="E336" s="37">
        <v>10724928.060000001</v>
      </c>
      <c r="F336" s="38" t="str">
        <f t="shared" si="6"/>
        <v>-</v>
      </c>
    </row>
    <row r="337" spans="1:6" ht="41.4" x14ac:dyDescent="0.25">
      <c r="A337" s="34" t="s">
        <v>577</v>
      </c>
      <c r="B337" s="35" t="s">
        <v>31</v>
      </c>
      <c r="C337" s="36" t="s">
        <v>594</v>
      </c>
      <c r="D337" s="37" t="s">
        <v>39</v>
      </c>
      <c r="E337" s="37">
        <v>399926.62</v>
      </c>
      <c r="F337" s="38" t="str">
        <f t="shared" si="6"/>
        <v>-</v>
      </c>
    </row>
    <row r="338" spans="1:6" ht="31.2" x14ac:dyDescent="0.25">
      <c r="A338" s="34" t="s">
        <v>537</v>
      </c>
      <c r="B338" s="35" t="s">
        <v>31</v>
      </c>
      <c r="C338" s="36" t="s">
        <v>595</v>
      </c>
      <c r="D338" s="37" t="s">
        <v>39</v>
      </c>
      <c r="E338" s="37">
        <v>52000</v>
      </c>
      <c r="F338" s="38" t="str">
        <f t="shared" si="6"/>
        <v>-</v>
      </c>
    </row>
    <row r="339" spans="1:6" ht="31.2" x14ac:dyDescent="0.25">
      <c r="A339" s="34" t="s">
        <v>537</v>
      </c>
      <c r="B339" s="35" t="s">
        <v>31</v>
      </c>
      <c r="C339" s="36" t="s">
        <v>596</v>
      </c>
      <c r="D339" s="37" t="s">
        <v>39</v>
      </c>
      <c r="E339" s="37">
        <v>677092.81</v>
      </c>
      <c r="F339" s="38" t="str">
        <f t="shared" si="6"/>
        <v>-</v>
      </c>
    </row>
    <row r="340" spans="1:6" ht="61.8" x14ac:dyDescent="0.25">
      <c r="A340" s="39" t="s">
        <v>527</v>
      </c>
      <c r="B340" s="35" t="s">
        <v>31</v>
      </c>
      <c r="C340" s="36" t="s">
        <v>597</v>
      </c>
      <c r="D340" s="37" t="s">
        <v>39</v>
      </c>
      <c r="E340" s="37">
        <v>449057.56</v>
      </c>
      <c r="F340" s="38" t="str">
        <f t="shared" si="6"/>
        <v>-</v>
      </c>
    </row>
    <row r="341" spans="1:6" ht="41.4" x14ac:dyDescent="0.25">
      <c r="A341" s="34" t="s">
        <v>577</v>
      </c>
      <c r="B341" s="35" t="s">
        <v>31</v>
      </c>
      <c r="C341" s="36" t="s">
        <v>598</v>
      </c>
      <c r="D341" s="37" t="s">
        <v>39</v>
      </c>
      <c r="E341" s="37">
        <v>1450000</v>
      </c>
      <c r="F341" s="38" t="str">
        <f t="shared" si="6"/>
        <v>-</v>
      </c>
    </row>
    <row r="342" spans="1:6" ht="41.4" x14ac:dyDescent="0.25">
      <c r="A342" s="34" t="s">
        <v>534</v>
      </c>
      <c r="B342" s="35" t="s">
        <v>31</v>
      </c>
      <c r="C342" s="36" t="s">
        <v>599</v>
      </c>
      <c r="D342" s="37" t="s">
        <v>39</v>
      </c>
      <c r="E342" s="37">
        <v>4690.24</v>
      </c>
      <c r="F342" s="38" t="str">
        <f t="shared" si="6"/>
        <v>-</v>
      </c>
    </row>
    <row r="343" spans="1:6" ht="51.6" x14ac:dyDescent="0.25">
      <c r="A343" s="34" t="s">
        <v>535</v>
      </c>
      <c r="B343" s="35" t="s">
        <v>31</v>
      </c>
      <c r="C343" s="36" t="s">
        <v>600</v>
      </c>
      <c r="D343" s="37" t="s">
        <v>39</v>
      </c>
      <c r="E343" s="37">
        <v>523.44000000000005</v>
      </c>
      <c r="F343" s="38" t="str">
        <f t="shared" si="6"/>
        <v>-</v>
      </c>
    </row>
    <row r="344" spans="1:6" ht="41.4" x14ac:dyDescent="0.25">
      <c r="A344" s="34" t="s">
        <v>577</v>
      </c>
      <c r="B344" s="35" t="s">
        <v>31</v>
      </c>
      <c r="C344" s="36" t="s">
        <v>601</v>
      </c>
      <c r="D344" s="37" t="s">
        <v>39</v>
      </c>
      <c r="E344" s="37">
        <v>31053</v>
      </c>
      <c r="F344" s="38" t="str">
        <f t="shared" si="6"/>
        <v>-</v>
      </c>
    </row>
    <row r="345" spans="1:6" ht="31.2" x14ac:dyDescent="0.25">
      <c r="A345" s="34" t="s">
        <v>537</v>
      </c>
      <c r="B345" s="35" t="s">
        <v>31</v>
      </c>
      <c r="C345" s="36" t="s">
        <v>602</v>
      </c>
      <c r="D345" s="37" t="s">
        <v>39</v>
      </c>
      <c r="E345" s="37">
        <v>151786.9</v>
      </c>
      <c r="F345" s="38" t="str">
        <f t="shared" si="6"/>
        <v>-</v>
      </c>
    </row>
    <row r="346" spans="1:6" ht="51.6" x14ac:dyDescent="0.25">
      <c r="A346" s="34" t="s">
        <v>535</v>
      </c>
      <c r="B346" s="35" t="s">
        <v>31</v>
      </c>
      <c r="C346" s="36" t="s">
        <v>603</v>
      </c>
      <c r="D346" s="37" t="s">
        <v>39</v>
      </c>
      <c r="E346" s="37">
        <v>25307.31</v>
      </c>
      <c r="F346" s="38" t="str">
        <f t="shared" si="6"/>
        <v>-</v>
      </c>
    </row>
    <row r="347" spans="1:6" ht="31.2" x14ac:dyDescent="0.25">
      <c r="A347" s="34" t="s">
        <v>537</v>
      </c>
      <c r="B347" s="35" t="s">
        <v>31</v>
      </c>
      <c r="C347" s="36" t="s">
        <v>604</v>
      </c>
      <c r="D347" s="37" t="s">
        <v>39</v>
      </c>
      <c r="E347" s="37">
        <v>178263.42</v>
      </c>
      <c r="F347" s="38" t="str">
        <f t="shared" si="6"/>
        <v>-</v>
      </c>
    </row>
    <row r="348" spans="1:6" ht="41.4" x14ac:dyDescent="0.25">
      <c r="A348" s="34" t="s">
        <v>534</v>
      </c>
      <c r="B348" s="35" t="s">
        <v>31</v>
      </c>
      <c r="C348" s="36" t="s">
        <v>605</v>
      </c>
      <c r="D348" s="37" t="s">
        <v>39</v>
      </c>
      <c r="E348" s="37">
        <v>17539994.489999998</v>
      </c>
      <c r="F348" s="38" t="str">
        <f t="shared" si="6"/>
        <v>-</v>
      </c>
    </row>
    <row r="349" spans="1:6" ht="31.2" x14ac:dyDescent="0.25">
      <c r="A349" s="34" t="s">
        <v>537</v>
      </c>
      <c r="B349" s="35" t="s">
        <v>31</v>
      </c>
      <c r="C349" s="36" t="s">
        <v>606</v>
      </c>
      <c r="D349" s="37" t="s">
        <v>39</v>
      </c>
      <c r="E349" s="37">
        <v>4377851.17</v>
      </c>
      <c r="F349" s="38" t="str">
        <f t="shared" si="6"/>
        <v>-</v>
      </c>
    </row>
    <row r="350" spans="1:6" ht="51.6" x14ac:dyDescent="0.25">
      <c r="A350" s="34" t="s">
        <v>535</v>
      </c>
      <c r="B350" s="35" t="s">
        <v>31</v>
      </c>
      <c r="C350" s="36" t="s">
        <v>607</v>
      </c>
      <c r="D350" s="37" t="s">
        <v>39</v>
      </c>
      <c r="E350" s="37">
        <v>18769.23</v>
      </c>
      <c r="F350" s="38" t="str">
        <f t="shared" si="6"/>
        <v>-</v>
      </c>
    </row>
    <row r="351" spans="1:6" ht="31.2" x14ac:dyDescent="0.25">
      <c r="A351" s="34" t="s">
        <v>537</v>
      </c>
      <c r="B351" s="35" t="s">
        <v>31</v>
      </c>
      <c r="C351" s="36" t="s">
        <v>608</v>
      </c>
      <c r="D351" s="37" t="s">
        <v>39</v>
      </c>
      <c r="E351" s="37">
        <v>918467.29</v>
      </c>
      <c r="F351" s="38" t="str">
        <f t="shared" si="6"/>
        <v>-</v>
      </c>
    </row>
    <row r="352" spans="1:6" ht="31.2" x14ac:dyDescent="0.25">
      <c r="A352" s="34" t="s">
        <v>609</v>
      </c>
      <c r="B352" s="35" t="s">
        <v>31</v>
      </c>
      <c r="C352" s="36" t="s">
        <v>610</v>
      </c>
      <c r="D352" s="37" t="s">
        <v>39</v>
      </c>
      <c r="E352" s="37">
        <v>600</v>
      </c>
      <c r="F352" s="38" t="str">
        <f t="shared" si="6"/>
        <v>-</v>
      </c>
    </row>
    <row r="353" spans="1:6" ht="41.4" x14ac:dyDescent="0.25">
      <c r="A353" s="34" t="s">
        <v>611</v>
      </c>
      <c r="B353" s="35" t="s">
        <v>31</v>
      </c>
      <c r="C353" s="36" t="s">
        <v>612</v>
      </c>
      <c r="D353" s="37" t="s">
        <v>39</v>
      </c>
      <c r="E353" s="37">
        <v>539287.62</v>
      </c>
      <c r="F353" s="38" t="str">
        <f t="shared" si="6"/>
        <v>-</v>
      </c>
    </row>
    <row r="354" spans="1:6" ht="41.4" x14ac:dyDescent="0.25">
      <c r="A354" s="34" t="s">
        <v>534</v>
      </c>
      <c r="B354" s="35" t="s">
        <v>31</v>
      </c>
      <c r="C354" s="36" t="s">
        <v>613</v>
      </c>
      <c r="D354" s="37" t="s">
        <v>39</v>
      </c>
      <c r="E354" s="37">
        <v>1108125.8600000001</v>
      </c>
      <c r="F354" s="38" t="str">
        <f t="shared" si="6"/>
        <v>-</v>
      </c>
    </row>
    <row r="355" spans="1:6" ht="51.6" x14ac:dyDescent="0.25">
      <c r="A355" s="34" t="s">
        <v>535</v>
      </c>
      <c r="B355" s="35" t="s">
        <v>31</v>
      </c>
      <c r="C355" s="36" t="s">
        <v>614</v>
      </c>
      <c r="D355" s="37" t="s">
        <v>39</v>
      </c>
      <c r="E355" s="37">
        <v>111000</v>
      </c>
      <c r="F355" s="38" t="str">
        <f t="shared" si="6"/>
        <v>-</v>
      </c>
    </row>
    <row r="356" spans="1:6" ht="31.2" x14ac:dyDescent="0.25">
      <c r="A356" s="34" t="s">
        <v>537</v>
      </c>
      <c r="B356" s="35" t="s">
        <v>31</v>
      </c>
      <c r="C356" s="36" t="s">
        <v>615</v>
      </c>
      <c r="D356" s="37" t="s">
        <v>39</v>
      </c>
      <c r="E356" s="37">
        <v>512169.28</v>
      </c>
      <c r="F356" s="38" t="str">
        <f t="shared" si="6"/>
        <v>-</v>
      </c>
    </row>
    <row r="357" spans="1:6" ht="13.2" x14ac:dyDescent="0.25">
      <c r="A357" s="24" t="s">
        <v>616</v>
      </c>
      <c r="B357" s="25" t="s">
        <v>31</v>
      </c>
      <c r="C357" s="26" t="s">
        <v>617</v>
      </c>
      <c r="D357" s="37" t="s">
        <v>39</v>
      </c>
      <c r="E357" s="27">
        <v>13286142.560000001</v>
      </c>
      <c r="F357" s="28" t="str">
        <f t="shared" si="6"/>
        <v>-</v>
      </c>
    </row>
    <row r="358" spans="1:6" ht="21" x14ac:dyDescent="0.25">
      <c r="A358" s="34" t="s">
        <v>618</v>
      </c>
      <c r="B358" s="35" t="s">
        <v>31</v>
      </c>
      <c r="C358" s="36" t="s">
        <v>619</v>
      </c>
      <c r="D358" s="37" t="s">
        <v>39</v>
      </c>
      <c r="E358" s="37">
        <v>13055569.32</v>
      </c>
      <c r="F358" s="38" t="str">
        <f t="shared" si="6"/>
        <v>-</v>
      </c>
    </row>
    <row r="359" spans="1:6" ht="21" x14ac:dyDescent="0.25">
      <c r="A359" s="34" t="s">
        <v>620</v>
      </c>
      <c r="B359" s="35" t="s">
        <v>31</v>
      </c>
      <c r="C359" s="36" t="s">
        <v>621</v>
      </c>
      <c r="D359" s="37" t="s">
        <v>39</v>
      </c>
      <c r="E359" s="37">
        <v>-265841.59999999998</v>
      </c>
      <c r="F359" s="38" t="str">
        <f t="shared" si="6"/>
        <v>-</v>
      </c>
    </row>
    <row r="360" spans="1:6" ht="21" x14ac:dyDescent="0.25">
      <c r="A360" s="34" t="s">
        <v>620</v>
      </c>
      <c r="B360" s="35" t="s">
        <v>31</v>
      </c>
      <c r="C360" s="36" t="s">
        <v>622</v>
      </c>
      <c r="D360" s="37" t="s">
        <v>39</v>
      </c>
      <c r="E360" s="37">
        <v>19607.900000000001</v>
      </c>
      <c r="F360" s="38" t="str">
        <f t="shared" si="6"/>
        <v>-</v>
      </c>
    </row>
    <row r="361" spans="1:6" ht="21" x14ac:dyDescent="0.25">
      <c r="A361" s="34" t="s">
        <v>620</v>
      </c>
      <c r="B361" s="35" t="s">
        <v>31</v>
      </c>
      <c r="C361" s="36" t="s">
        <v>623</v>
      </c>
      <c r="D361" s="37" t="s">
        <v>39</v>
      </c>
      <c r="E361" s="37">
        <v>-12340.95</v>
      </c>
      <c r="F361" s="38" t="str">
        <f t="shared" si="6"/>
        <v>-</v>
      </c>
    </row>
    <row r="362" spans="1:6" ht="21" x14ac:dyDescent="0.25">
      <c r="A362" s="34" t="s">
        <v>620</v>
      </c>
      <c r="B362" s="35" t="s">
        <v>31</v>
      </c>
      <c r="C362" s="36" t="s">
        <v>624</v>
      </c>
      <c r="D362" s="37" t="s">
        <v>39</v>
      </c>
      <c r="E362" s="37">
        <v>-12578</v>
      </c>
      <c r="F362" s="38" t="str">
        <f t="shared" si="6"/>
        <v>-</v>
      </c>
    </row>
    <row r="363" spans="1:6" ht="21" x14ac:dyDescent="0.25">
      <c r="A363" s="34" t="s">
        <v>620</v>
      </c>
      <c r="B363" s="35" t="s">
        <v>31</v>
      </c>
      <c r="C363" s="36" t="s">
        <v>625</v>
      </c>
      <c r="D363" s="37" t="s">
        <v>39</v>
      </c>
      <c r="E363" s="37">
        <v>-37250.19</v>
      </c>
      <c r="F363" s="38" t="str">
        <f t="shared" si="6"/>
        <v>-</v>
      </c>
    </row>
    <row r="364" spans="1:6" ht="21" x14ac:dyDescent="0.25">
      <c r="A364" s="34" t="s">
        <v>618</v>
      </c>
      <c r="B364" s="35" t="s">
        <v>31</v>
      </c>
      <c r="C364" s="36" t="s">
        <v>626</v>
      </c>
      <c r="D364" s="37" t="s">
        <v>39</v>
      </c>
      <c r="E364" s="37">
        <v>446477.64</v>
      </c>
      <c r="F364" s="38" t="str">
        <f t="shared" si="6"/>
        <v>-</v>
      </c>
    </row>
    <row r="365" spans="1:6" ht="21" x14ac:dyDescent="0.25">
      <c r="A365" s="34" t="s">
        <v>620</v>
      </c>
      <c r="B365" s="35" t="s">
        <v>31</v>
      </c>
      <c r="C365" s="36" t="s">
        <v>627</v>
      </c>
      <c r="D365" s="37" t="s">
        <v>39</v>
      </c>
      <c r="E365" s="37">
        <v>97012.88</v>
      </c>
      <c r="F365" s="38" t="str">
        <f t="shared" si="6"/>
        <v>-</v>
      </c>
    </row>
    <row r="366" spans="1:6" ht="21" x14ac:dyDescent="0.25">
      <c r="A366" s="34" t="s">
        <v>620</v>
      </c>
      <c r="B366" s="35" t="s">
        <v>31</v>
      </c>
      <c r="C366" s="36" t="s">
        <v>628</v>
      </c>
      <c r="D366" s="37" t="s">
        <v>39</v>
      </c>
      <c r="E366" s="37">
        <v>14874.25</v>
      </c>
      <c r="F366" s="38" t="str">
        <f t="shared" si="6"/>
        <v>-</v>
      </c>
    </row>
    <row r="367" spans="1:6" ht="21" x14ac:dyDescent="0.25">
      <c r="A367" s="34" t="s">
        <v>620</v>
      </c>
      <c r="B367" s="35" t="s">
        <v>31</v>
      </c>
      <c r="C367" s="36" t="s">
        <v>629</v>
      </c>
      <c r="D367" s="37" t="s">
        <v>39</v>
      </c>
      <c r="E367" s="37">
        <v>-5636.5</v>
      </c>
      <c r="F367" s="38" t="str">
        <f t="shared" si="6"/>
        <v>-</v>
      </c>
    </row>
    <row r="368" spans="1:6" ht="21" x14ac:dyDescent="0.25">
      <c r="A368" s="34" t="s">
        <v>620</v>
      </c>
      <c r="B368" s="35" t="s">
        <v>31</v>
      </c>
      <c r="C368" s="36" t="s">
        <v>630</v>
      </c>
      <c r="D368" s="37" t="s">
        <v>39</v>
      </c>
      <c r="E368" s="37">
        <v>108233.42</v>
      </c>
      <c r="F368" s="38" t="str">
        <f t="shared" si="6"/>
        <v>-</v>
      </c>
    </row>
    <row r="369" spans="1:6" ht="21" x14ac:dyDescent="0.25">
      <c r="A369" s="34" t="s">
        <v>618</v>
      </c>
      <c r="B369" s="35" t="s">
        <v>31</v>
      </c>
      <c r="C369" s="36" t="s">
        <v>631</v>
      </c>
      <c r="D369" s="37" t="s">
        <v>39</v>
      </c>
      <c r="E369" s="37">
        <v>10800</v>
      </c>
      <c r="F369" s="38" t="str">
        <f t="shared" si="6"/>
        <v>-</v>
      </c>
    </row>
    <row r="370" spans="1:6" ht="21" x14ac:dyDescent="0.25">
      <c r="A370" s="34" t="s">
        <v>620</v>
      </c>
      <c r="B370" s="35" t="s">
        <v>31</v>
      </c>
      <c r="C370" s="36" t="s">
        <v>632</v>
      </c>
      <c r="D370" s="37" t="s">
        <v>39</v>
      </c>
      <c r="E370" s="37">
        <v>2072</v>
      </c>
      <c r="F370" s="38" t="str">
        <f t="shared" si="6"/>
        <v>-</v>
      </c>
    </row>
    <row r="371" spans="1:6" ht="21" x14ac:dyDescent="0.25">
      <c r="A371" s="34" t="s">
        <v>620</v>
      </c>
      <c r="B371" s="35" t="s">
        <v>31</v>
      </c>
      <c r="C371" s="36" t="s">
        <v>633</v>
      </c>
      <c r="D371" s="37" t="s">
        <v>39</v>
      </c>
      <c r="E371" s="37">
        <v>-68886.25</v>
      </c>
      <c r="F371" s="38" t="str">
        <f t="shared" si="6"/>
        <v>-</v>
      </c>
    </row>
    <row r="372" spans="1:6" ht="21" x14ac:dyDescent="0.25">
      <c r="A372" s="34" t="s">
        <v>620</v>
      </c>
      <c r="B372" s="35" t="s">
        <v>31</v>
      </c>
      <c r="C372" s="36" t="s">
        <v>634</v>
      </c>
      <c r="D372" s="37" t="s">
        <v>39</v>
      </c>
      <c r="E372" s="37">
        <v>6836.92</v>
      </c>
      <c r="F372" s="38" t="str">
        <f t="shared" si="6"/>
        <v>-</v>
      </c>
    </row>
    <row r="373" spans="1:6" ht="21" x14ac:dyDescent="0.25">
      <c r="A373" s="34" t="s">
        <v>620</v>
      </c>
      <c r="B373" s="35" t="s">
        <v>31</v>
      </c>
      <c r="C373" s="36" t="s">
        <v>635</v>
      </c>
      <c r="D373" s="37" t="s">
        <v>39</v>
      </c>
      <c r="E373" s="37">
        <v>-72808.28</v>
      </c>
      <c r="F373" s="38" t="str">
        <f t="shared" si="6"/>
        <v>-</v>
      </c>
    </row>
    <row r="374" spans="1:6" ht="13.2" x14ac:dyDescent="0.25">
      <c r="A374" s="24" t="s">
        <v>636</v>
      </c>
      <c r="B374" s="25" t="s">
        <v>31</v>
      </c>
      <c r="C374" s="26" t="s">
        <v>637</v>
      </c>
      <c r="D374" s="27">
        <v>8450911500</v>
      </c>
      <c r="E374" s="27">
        <v>6340914473.2200003</v>
      </c>
      <c r="F374" s="28">
        <f t="shared" si="6"/>
        <v>2109997026.7799997</v>
      </c>
    </row>
    <row r="375" spans="1:6" ht="21" x14ac:dyDescent="0.25">
      <c r="A375" s="24" t="s">
        <v>638</v>
      </c>
      <c r="B375" s="25" t="s">
        <v>31</v>
      </c>
      <c r="C375" s="26" t="s">
        <v>639</v>
      </c>
      <c r="D375" s="27">
        <v>8450911500</v>
      </c>
      <c r="E375" s="27">
        <v>5750041198.7399998</v>
      </c>
      <c r="F375" s="28">
        <f t="shared" si="6"/>
        <v>2700870301.2600002</v>
      </c>
    </row>
    <row r="376" spans="1:6" ht="31.2" x14ac:dyDescent="0.25">
      <c r="A376" s="34" t="s">
        <v>640</v>
      </c>
      <c r="B376" s="35" t="s">
        <v>31</v>
      </c>
      <c r="C376" s="36" t="s">
        <v>641</v>
      </c>
      <c r="D376" s="37" t="s">
        <v>39</v>
      </c>
      <c r="E376" s="37">
        <v>603099</v>
      </c>
      <c r="F376" s="38" t="str">
        <f t="shared" si="6"/>
        <v>-</v>
      </c>
    </row>
    <row r="377" spans="1:6" ht="31.2" x14ac:dyDescent="0.25">
      <c r="A377" s="34" t="s">
        <v>642</v>
      </c>
      <c r="B377" s="35" t="s">
        <v>31</v>
      </c>
      <c r="C377" s="36" t="s">
        <v>643</v>
      </c>
      <c r="D377" s="37" t="s">
        <v>39</v>
      </c>
      <c r="E377" s="37">
        <v>168315.84</v>
      </c>
      <c r="F377" s="38" t="str">
        <f t="shared" si="6"/>
        <v>-</v>
      </c>
    </row>
    <row r="378" spans="1:6" ht="41.4" x14ac:dyDescent="0.25">
      <c r="A378" s="34" t="s">
        <v>644</v>
      </c>
      <c r="B378" s="35" t="s">
        <v>31</v>
      </c>
      <c r="C378" s="36" t="s">
        <v>645</v>
      </c>
      <c r="D378" s="37" t="s">
        <v>39</v>
      </c>
      <c r="E378" s="37">
        <v>8333225.6399999997</v>
      </c>
      <c r="F378" s="38" t="str">
        <f t="shared" si="6"/>
        <v>-</v>
      </c>
    </row>
    <row r="379" spans="1:6" ht="41.4" x14ac:dyDescent="0.25">
      <c r="A379" s="34" t="s">
        <v>646</v>
      </c>
      <c r="B379" s="35" t="s">
        <v>31</v>
      </c>
      <c r="C379" s="36" t="s">
        <v>647</v>
      </c>
      <c r="D379" s="37" t="s">
        <v>39</v>
      </c>
      <c r="E379" s="37">
        <v>7754597.2800000003</v>
      </c>
      <c r="F379" s="38" t="str">
        <f t="shared" si="6"/>
        <v>-</v>
      </c>
    </row>
    <row r="380" spans="1:6" ht="41.4" x14ac:dyDescent="0.25">
      <c r="A380" s="34" t="s">
        <v>648</v>
      </c>
      <c r="B380" s="35" t="s">
        <v>31</v>
      </c>
      <c r="C380" s="36" t="s">
        <v>649</v>
      </c>
      <c r="D380" s="37" t="s">
        <v>39</v>
      </c>
      <c r="E380" s="37">
        <v>6045409.2999999998</v>
      </c>
      <c r="F380" s="38" t="str">
        <f t="shared" si="6"/>
        <v>-</v>
      </c>
    </row>
    <row r="381" spans="1:6" ht="51.6" x14ac:dyDescent="0.25">
      <c r="A381" s="34" t="s">
        <v>650</v>
      </c>
      <c r="B381" s="35" t="s">
        <v>31</v>
      </c>
      <c r="C381" s="36" t="s">
        <v>651</v>
      </c>
      <c r="D381" s="37" t="s">
        <v>39</v>
      </c>
      <c r="E381" s="37">
        <v>349087537.50999999</v>
      </c>
      <c r="F381" s="38" t="str">
        <f t="shared" si="6"/>
        <v>-</v>
      </c>
    </row>
    <row r="382" spans="1:6" ht="41.4" x14ac:dyDescent="0.25">
      <c r="A382" s="34" t="s">
        <v>652</v>
      </c>
      <c r="B382" s="35" t="s">
        <v>31</v>
      </c>
      <c r="C382" s="36" t="s">
        <v>653</v>
      </c>
      <c r="D382" s="37" t="s">
        <v>39</v>
      </c>
      <c r="E382" s="37">
        <v>78368873.299999997</v>
      </c>
      <c r="F382" s="38" t="str">
        <f t="shared" si="6"/>
        <v>-</v>
      </c>
    </row>
    <row r="383" spans="1:6" ht="51.6" x14ac:dyDescent="0.25">
      <c r="A383" s="34" t="s">
        <v>654</v>
      </c>
      <c r="B383" s="35" t="s">
        <v>31</v>
      </c>
      <c r="C383" s="36" t="s">
        <v>655</v>
      </c>
      <c r="D383" s="37" t="s">
        <v>39</v>
      </c>
      <c r="E383" s="37">
        <v>404875921.32999998</v>
      </c>
      <c r="F383" s="38" t="str">
        <f t="shared" si="6"/>
        <v>-</v>
      </c>
    </row>
    <row r="384" spans="1:6" ht="31.2" x14ac:dyDescent="0.25">
      <c r="A384" s="34" t="s">
        <v>656</v>
      </c>
      <c r="B384" s="35" t="s">
        <v>31</v>
      </c>
      <c r="C384" s="36" t="s">
        <v>657</v>
      </c>
      <c r="D384" s="37" t="s">
        <v>39</v>
      </c>
      <c r="E384" s="37">
        <v>976620.14</v>
      </c>
      <c r="F384" s="38" t="str">
        <f t="shared" si="6"/>
        <v>-</v>
      </c>
    </row>
    <row r="385" spans="1:6" ht="51.6" x14ac:dyDescent="0.25">
      <c r="A385" s="34" t="s">
        <v>658</v>
      </c>
      <c r="B385" s="35" t="s">
        <v>31</v>
      </c>
      <c r="C385" s="36" t="s">
        <v>659</v>
      </c>
      <c r="D385" s="37" t="s">
        <v>39</v>
      </c>
      <c r="E385" s="37">
        <v>108215453.27</v>
      </c>
      <c r="F385" s="38" t="str">
        <f t="shared" si="6"/>
        <v>-</v>
      </c>
    </row>
    <row r="386" spans="1:6" ht="41.4" x14ac:dyDescent="0.25">
      <c r="A386" s="34" t="s">
        <v>660</v>
      </c>
      <c r="B386" s="35" t="s">
        <v>31</v>
      </c>
      <c r="C386" s="36" t="s">
        <v>661</v>
      </c>
      <c r="D386" s="37" t="s">
        <v>39</v>
      </c>
      <c r="E386" s="37">
        <v>2890354.86</v>
      </c>
      <c r="F386" s="38" t="str">
        <f t="shared" si="6"/>
        <v>-</v>
      </c>
    </row>
    <row r="387" spans="1:6" ht="41.4" x14ac:dyDescent="0.25">
      <c r="A387" s="34" t="s">
        <v>662</v>
      </c>
      <c r="B387" s="35" t="s">
        <v>31</v>
      </c>
      <c r="C387" s="36" t="s">
        <v>663</v>
      </c>
      <c r="D387" s="37" t="s">
        <v>39</v>
      </c>
      <c r="E387" s="37">
        <v>5006988</v>
      </c>
      <c r="F387" s="38" t="str">
        <f t="shared" si="6"/>
        <v>-</v>
      </c>
    </row>
    <row r="388" spans="1:6" ht="41.4" x14ac:dyDescent="0.25">
      <c r="A388" s="34" t="s">
        <v>664</v>
      </c>
      <c r="B388" s="35" t="s">
        <v>31</v>
      </c>
      <c r="C388" s="36" t="s">
        <v>665</v>
      </c>
      <c r="D388" s="37" t="s">
        <v>39</v>
      </c>
      <c r="E388" s="37">
        <v>7735477.79</v>
      </c>
      <c r="F388" s="38" t="str">
        <f t="shared" si="6"/>
        <v>-</v>
      </c>
    </row>
    <row r="389" spans="1:6" ht="51.6" x14ac:dyDescent="0.25">
      <c r="A389" s="34" t="s">
        <v>666</v>
      </c>
      <c r="B389" s="35" t="s">
        <v>31</v>
      </c>
      <c r="C389" s="36" t="s">
        <v>667</v>
      </c>
      <c r="D389" s="37" t="s">
        <v>39</v>
      </c>
      <c r="E389" s="37">
        <v>7510482</v>
      </c>
      <c r="F389" s="38" t="str">
        <f t="shared" si="6"/>
        <v>-</v>
      </c>
    </row>
    <row r="390" spans="1:6" ht="51.6" x14ac:dyDescent="0.25">
      <c r="A390" s="34" t="s">
        <v>668</v>
      </c>
      <c r="B390" s="35" t="s">
        <v>31</v>
      </c>
      <c r="C390" s="36" t="s">
        <v>669</v>
      </c>
      <c r="D390" s="37" t="s">
        <v>39</v>
      </c>
      <c r="E390" s="37">
        <v>81465968.170000002</v>
      </c>
      <c r="F390" s="38" t="str">
        <f t="shared" si="6"/>
        <v>-</v>
      </c>
    </row>
    <row r="391" spans="1:6" ht="31.2" x14ac:dyDescent="0.25">
      <c r="A391" s="34" t="s">
        <v>670</v>
      </c>
      <c r="B391" s="35" t="s">
        <v>31</v>
      </c>
      <c r="C391" s="36" t="s">
        <v>671</v>
      </c>
      <c r="D391" s="37" t="s">
        <v>39</v>
      </c>
      <c r="E391" s="37">
        <v>352074771.32999998</v>
      </c>
      <c r="F391" s="38" t="str">
        <f t="shared" ref="F391:F447" si="7">IF(OR(D391="-",IF(E391="-",0,E391)&gt;=IF(D391="-",0,D391)),"-",IF(D391="-",0,D391)-IF(E391="-",0,E391))</f>
        <v>-</v>
      </c>
    </row>
    <row r="392" spans="1:6" ht="41.4" x14ac:dyDescent="0.25">
      <c r="A392" s="34" t="s">
        <v>672</v>
      </c>
      <c r="B392" s="35" t="s">
        <v>31</v>
      </c>
      <c r="C392" s="36" t="s">
        <v>673</v>
      </c>
      <c r="D392" s="37" t="s">
        <v>39</v>
      </c>
      <c r="E392" s="37">
        <v>7659726.8799999999</v>
      </c>
      <c r="F392" s="38" t="str">
        <f t="shared" si="7"/>
        <v>-</v>
      </c>
    </row>
    <row r="393" spans="1:6" ht="51.6" x14ac:dyDescent="0.25">
      <c r="A393" s="34" t="s">
        <v>674</v>
      </c>
      <c r="B393" s="35" t="s">
        <v>31</v>
      </c>
      <c r="C393" s="36" t="s">
        <v>675</v>
      </c>
      <c r="D393" s="37" t="s">
        <v>39</v>
      </c>
      <c r="E393" s="37">
        <v>7331142.3899999997</v>
      </c>
      <c r="F393" s="38" t="str">
        <f t="shared" si="7"/>
        <v>-</v>
      </c>
    </row>
    <row r="394" spans="1:6" ht="41.4" x14ac:dyDescent="0.25">
      <c r="A394" s="34" t="s">
        <v>676</v>
      </c>
      <c r="B394" s="35" t="s">
        <v>31</v>
      </c>
      <c r="C394" s="36" t="s">
        <v>677</v>
      </c>
      <c r="D394" s="37" t="s">
        <v>39</v>
      </c>
      <c r="E394" s="37">
        <v>231017.79</v>
      </c>
      <c r="F394" s="38" t="str">
        <f t="shared" si="7"/>
        <v>-</v>
      </c>
    </row>
    <row r="395" spans="1:6" ht="31.2" x14ac:dyDescent="0.25">
      <c r="A395" s="34" t="s">
        <v>678</v>
      </c>
      <c r="B395" s="35" t="s">
        <v>31</v>
      </c>
      <c r="C395" s="36" t="s">
        <v>679</v>
      </c>
      <c r="D395" s="37" t="s">
        <v>39</v>
      </c>
      <c r="E395" s="37">
        <v>389363334.83999997</v>
      </c>
      <c r="F395" s="38" t="str">
        <f t="shared" si="7"/>
        <v>-</v>
      </c>
    </row>
    <row r="396" spans="1:6" ht="72" x14ac:dyDescent="0.25">
      <c r="A396" s="39" t="s">
        <v>680</v>
      </c>
      <c r="B396" s="35" t="s">
        <v>31</v>
      </c>
      <c r="C396" s="36" t="s">
        <v>681</v>
      </c>
      <c r="D396" s="37" t="s">
        <v>39</v>
      </c>
      <c r="E396" s="37">
        <v>246212181.43000001</v>
      </c>
      <c r="F396" s="38" t="str">
        <f t="shared" si="7"/>
        <v>-</v>
      </c>
    </row>
    <row r="397" spans="1:6" ht="31.2" x14ac:dyDescent="0.25">
      <c r="A397" s="34" t="s">
        <v>682</v>
      </c>
      <c r="B397" s="35" t="s">
        <v>31</v>
      </c>
      <c r="C397" s="36" t="s">
        <v>683</v>
      </c>
      <c r="D397" s="37" t="s">
        <v>39</v>
      </c>
      <c r="E397" s="37">
        <v>217578749.28999999</v>
      </c>
      <c r="F397" s="38" t="str">
        <f t="shared" si="7"/>
        <v>-</v>
      </c>
    </row>
    <row r="398" spans="1:6" ht="31.2" x14ac:dyDescent="0.25">
      <c r="A398" s="34" t="s">
        <v>684</v>
      </c>
      <c r="B398" s="35" t="s">
        <v>31</v>
      </c>
      <c r="C398" s="36" t="s">
        <v>685</v>
      </c>
      <c r="D398" s="37" t="s">
        <v>39</v>
      </c>
      <c r="E398" s="37">
        <v>328545286.72000003</v>
      </c>
      <c r="F398" s="38" t="str">
        <f t="shared" si="7"/>
        <v>-</v>
      </c>
    </row>
    <row r="399" spans="1:6" ht="31.2" x14ac:dyDescent="0.25">
      <c r="A399" s="34" t="s">
        <v>686</v>
      </c>
      <c r="B399" s="35" t="s">
        <v>31</v>
      </c>
      <c r="C399" s="36" t="s">
        <v>687</v>
      </c>
      <c r="D399" s="37" t="s">
        <v>39</v>
      </c>
      <c r="E399" s="37">
        <v>12591327</v>
      </c>
      <c r="F399" s="38" t="str">
        <f t="shared" si="7"/>
        <v>-</v>
      </c>
    </row>
    <row r="400" spans="1:6" ht="51.6" x14ac:dyDescent="0.25">
      <c r="A400" s="34" t="s">
        <v>688</v>
      </c>
      <c r="B400" s="35" t="s">
        <v>31</v>
      </c>
      <c r="C400" s="36" t="s">
        <v>689</v>
      </c>
      <c r="D400" s="37" t="s">
        <v>39</v>
      </c>
      <c r="E400" s="37">
        <v>7113337.2300000004</v>
      </c>
      <c r="F400" s="38" t="str">
        <f t="shared" si="7"/>
        <v>-</v>
      </c>
    </row>
    <row r="401" spans="1:6" ht="41.4" x14ac:dyDescent="0.25">
      <c r="A401" s="34" t="s">
        <v>690</v>
      </c>
      <c r="B401" s="35" t="s">
        <v>31</v>
      </c>
      <c r="C401" s="36" t="s">
        <v>691</v>
      </c>
      <c r="D401" s="37" t="s">
        <v>39</v>
      </c>
      <c r="E401" s="37">
        <v>3866999.25</v>
      </c>
      <c r="F401" s="38" t="str">
        <f t="shared" si="7"/>
        <v>-</v>
      </c>
    </row>
    <row r="402" spans="1:6" ht="31.2" x14ac:dyDescent="0.25">
      <c r="A402" s="34" t="s">
        <v>692</v>
      </c>
      <c r="B402" s="35" t="s">
        <v>31</v>
      </c>
      <c r="C402" s="36" t="s">
        <v>693</v>
      </c>
      <c r="D402" s="37" t="s">
        <v>39</v>
      </c>
      <c r="E402" s="37">
        <v>373760572.18000001</v>
      </c>
      <c r="F402" s="38" t="str">
        <f t="shared" si="7"/>
        <v>-</v>
      </c>
    </row>
    <row r="403" spans="1:6" ht="21" x14ac:dyDescent="0.25">
      <c r="A403" s="34" t="s">
        <v>694</v>
      </c>
      <c r="B403" s="35" t="s">
        <v>31</v>
      </c>
      <c r="C403" s="36" t="s">
        <v>695</v>
      </c>
      <c r="D403" s="37" t="s">
        <v>39</v>
      </c>
      <c r="E403" s="37">
        <v>6980886.5099999998</v>
      </c>
      <c r="F403" s="38" t="str">
        <f t="shared" si="7"/>
        <v>-</v>
      </c>
    </row>
    <row r="404" spans="1:6" ht="61.8" x14ac:dyDescent="0.25">
      <c r="A404" s="39" t="s">
        <v>696</v>
      </c>
      <c r="B404" s="35" t="s">
        <v>31</v>
      </c>
      <c r="C404" s="36" t="s">
        <v>697</v>
      </c>
      <c r="D404" s="37" t="s">
        <v>39</v>
      </c>
      <c r="E404" s="37">
        <v>17316800</v>
      </c>
      <c r="F404" s="38" t="str">
        <f t="shared" si="7"/>
        <v>-</v>
      </c>
    </row>
    <row r="405" spans="1:6" ht="51.6" x14ac:dyDescent="0.25">
      <c r="A405" s="39" t="s">
        <v>698</v>
      </c>
      <c r="B405" s="35" t="s">
        <v>31</v>
      </c>
      <c r="C405" s="36" t="s">
        <v>699</v>
      </c>
      <c r="D405" s="37" t="s">
        <v>39</v>
      </c>
      <c r="E405" s="37">
        <v>42458000</v>
      </c>
      <c r="F405" s="38" t="str">
        <f t="shared" si="7"/>
        <v>-</v>
      </c>
    </row>
    <row r="406" spans="1:6" ht="51.6" x14ac:dyDescent="0.25">
      <c r="A406" s="34" t="s">
        <v>700</v>
      </c>
      <c r="B406" s="35" t="s">
        <v>31</v>
      </c>
      <c r="C406" s="36" t="s">
        <v>701</v>
      </c>
      <c r="D406" s="37" t="s">
        <v>39</v>
      </c>
      <c r="E406" s="37">
        <v>16218213.609999999</v>
      </c>
      <c r="F406" s="38" t="str">
        <f t="shared" si="7"/>
        <v>-</v>
      </c>
    </row>
    <row r="407" spans="1:6" ht="61.8" x14ac:dyDescent="0.25">
      <c r="A407" s="39" t="s">
        <v>702</v>
      </c>
      <c r="B407" s="35" t="s">
        <v>31</v>
      </c>
      <c r="C407" s="36" t="s">
        <v>703</v>
      </c>
      <c r="D407" s="37" t="s">
        <v>39</v>
      </c>
      <c r="E407" s="37">
        <v>4800000</v>
      </c>
      <c r="F407" s="38" t="str">
        <f t="shared" si="7"/>
        <v>-</v>
      </c>
    </row>
    <row r="408" spans="1:6" ht="51.6" x14ac:dyDescent="0.25">
      <c r="A408" s="34" t="s">
        <v>704</v>
      </c>
      <c r="B408" s="35" t="s">
        <v>31</v>
      </c>
      <c r="C408" s="36" t="s">
        <v>705</v>
      </c>
      <c r="D408" s="37" t="s">
        <v>39</v>
      </c>
      <c r="E408" s="37">
        <v>20727729.07</v>
      </c>
      <c r="F408" s="38" t="str">
        <f t="shared" si="7"/>
        <v>-</v>
      </c>
    </row>
    <row r="409" spans="1:6" ht="21" x14ac:dyDescent="0.25">
      <c r="A409" s="34" t="s">
        <v>706</v>
      </c>
      <c r="B409" s="35" t="s">
        <v>31</v>
      </c>
      <c r="C409" s="36" t="s">
        <v>707</v>
      </c>
      <c r="D409" s="37" t="s">
        <v>39</v>
      </c>
      <c r="E409" s="37">
        <v>6323828.4199999999</v>
      </c>
      <c r="F409" s="38" t="str">
        <f t="shared" si="7"/>
        <v>-</v>
      </c>
    </row>
    <row r="410" spans="1:6" ht="31.2" x14ac:dyDescent="0.25">
      <c r="A410" s="34" t="s">
        <v>708</v>
      </c>
      <c r="B410" s="35" t="s">
        <v>31</v>
      </c>
      <c r="C410" s="36" t="s">
        <v>709</v>
      </c>
      <c r="D410" s="37" t="s">
        <v>39</v>
      </c>
      <c r="E410" s="37">
        <v>6202535.6799999997</v>
      </c>
      <c r="F410" s="38" t="str">
        <f t="shared" si="7"/>
        <v>-</v>
      </c>
    </row>
    <row r="411" spans="1:6" ht="51.6" x14ac:dyDescent="0.25">
      <c r="A411" s="34" t="s">
        <v>710</v>
      </c>
      <c r="B411" s="35" t="s">
        <v>31</v>
      </c>
      <c r="C411" s="36" t="s">
        <v>711</v>
      </c>
      <c r="D411" s="37" t="s">
        <v>39</v>
      </c>
      <c r="E411" s="37">
        <v>43175325.009999998</v>
      </c>
      <c r="F411" s="38" t="str">
        <f t="shared" si="7"/>
        <v>-</v>
      </c>
    </row>
    <row r="412" spans="1:6" ht="41.4" x14ac:dyDescent="0.25">
      <c r="A412" s="34" t="s">
        <v>712</v>
      </c>
      <c r="B412" s="35" t="s">
        <v>31</v>
      </c>
      <c r="C412" s="36" t="s">
        <v>713</v>
      </c>
      <c r="D412" s="37" t="s">
        <v>39</v>
      </c>
      <c r="E412" s="37">
        <v>65636800</v>
      </c>
      <c r="F412" s="38" t="str">
        <f t="shared" si="7"/>
        <v>-</v>
      </c>
    </row>
    <row r="413" spans="1:6" ht="61.8" x14ac:dyDescent="0.25">
      <c r="A413" s="39" t="s">
        <v>714</v>
      </c>
      <c r="B413" s="35" t="s">
        <v>31</v>
      </c>
      <c r="C413" s="36" t="s">
        <v>715</v>
      </c>
      <c r="D413" s="37" t="s">
        <v>39</v>
      </c>
      <c r="E413" s="37">
        <v>2508300</v>
      </c>
      <c r="F413" s="38" t="str">
        <f t="shared" si="7"/>
        <v>-</v>
      </c>
    </row>
    <row r="414" spans="1:6" ht="72" x14ac:dyDescent="0.25">
      <c r="A414" s="39" t="s">
        <v>716</v>
      </c>
      <c r="B414" s="35" t="s">
        <v>31</v>
      </c>
      <c r="C414" s="36" t="s">
        <v>717</v>
      </c>
      <c r="D414" s="37" t="s">
        <v>39</v>
      </c>
      <c r="E414" s="37">
        <v>164804479.66</v>
      </c>
      <c r="F414" s="38" t="str">
        <f t="shared" si="7"/>
        <v>-</v>
      </c>
    </row>
    <row r="415" spans="1:6" ht="31.2" x14ac:dyDescent="0.25">
      <c r="A415" s="34" t="s">
        <v>718</v>
      </c>
      <c r="B415" s="35" t="s">
        <v>31</v>
      </c>
      <c r="C415" s="36" t="s">
        <v>719</v>
      </c>
      <c r="D415" s="37" t="s">
        <v>39</v>
      </c>
      <c r="E415" s="37">
        <v>78216750.159999996</v>
      </c>
      <c r="F415" s="38" t="str">
        <f t="shared" si="7"/>
        <v>-</v>
      </c>
    </row>
    <row r="416" spans="1:6" ht="82.2" x14ac:dyDescent="0.25">
      <c r="A416" s="39" t="s">
        <v>720</v>
      </c>
      <c r="B416" s="35" t="s">
        <v>31</v>
      </c>
      <c r="C416" s="36" t="s">
        <v>721</v>
      </c>
      <c r="D416" s="37" t="s">
        <v>39</v>
      </c>
      <c r="E416" s="37">
        <v>125718031.06</v>
      </c>
      <c r="F416" s="38" t="str">
        <f t="shared" si="7"/>
        <v>-</v>
      </c>
    </row>
    <row r="417" spans="1:6" ht="41.4" x14ac:dyDescent="0.25">
      <c r="A417" s="34" t="s">
        <v>722</v>
      </c>
      <c r="B417" s="35" t="s">
        <v>31</v>
      </c>
      <c r="C417" s="36" t="s">
        <v>723</v>
      </c>
      <c r="D417" s="37" t="s">
        <v>39</v>
      </c>
      <c r="E417" s="37">
        <v>42301220.93</v>
      </c>
      <c r="F417" s="38" t="str">
        <f t="shared" si="7"/>
        <v>-</v>
      </c>
    </row>
    <row r="418" spans="1:6" ht="112.8" x14ac:dyDescent="0.25">
      <c r="A418" s="39" t="s">
        <v>724</v>
      </c>
      <c r="B418" s="35" t="s">
        <v>31</v>
      </c>
      <c r="C418" s="36" t="s">
        <v>725</v>
      </c>
      <c r="D418" s="37" t="s">
        <v>39</v>
      </c>
      <c r="E418" s="37">
        <v>1422562.77</v>
      </c>
      <c r="F418" s="38" t="str">
        <f t="shared" si="7"/>
        <v>-</v>
      </c>
    </row>
    <row r="419" spans="1:6" ht="102.6" x14ac:dyDescent="0.25">
      <c r="A419" s="39" t="s">
        <v>726</v>
      </c>
      <c r="B419" s="35" t="s">
        <v>31</v>
      </c>
      <c r="C419" s="36" t="s">
        <v>727</v>
      </c>
      <c r="D419" s="37" t="s">
        <v>39</v>
      </c>
      <c r="E419" s="37">
        <v>221797.73</v>
      </c>
      <c r="F419" s="38" t="str">
        <f t="shared" si="7"/>
        <v>-</v>
      </c>
    </row>
    <row r="420" spans="1:6" ht="51.6" x14ac:dyDescent="0.25">
      <c r="A420" s="34" t="s">
        <v>728</v>
      </c>
      <c r="B420" s="35" t="s">
        <v>31</v>
      </c>
      <c r="C420" s="36" t="s">
        <v>729</v>
      </c>
      <c r="D420" s="37" t="s">
        <v>39</v>
      </c>
      <c r="E420" s="37">
        <v>2039513.38</v>
      </c>
      <c r="F420" s="38" t="str">
        <f t="shared" si="7"/>
        <v>-</v>
      </c>
    </row>
    <row r="421" spans="1:6" ht="51.6" x14ac:dyDescent="0.25">
      <c r="A421" s="34" t="s">
        <v>730</v>
      </c>
      <c r="B421" s="35" t="s">
        <v>31</v>
      </c>
      <c r="C421" s="36" t="s">
        <v>731</v>
      </c>
      <c r="D421" s="37" t="s">
        <v>39</v>
      </c>
      <c r="E421" s="37">
        <v>5689999.5499999998</v>
      </c>
      <c r="F421" s="38" t="str">
        <f t="shared" si="7"/>
        <v>-</v>
      </c>
    </row>
    <row r="422" spans="1:6" ht="41.4" x14ac:dyDescent="0.25">
      <c r="A422" s="34" t="s">
        <v>732</v>
      </c>
      <c r="B422" s="35" t="s">
        <v>31</v>
      </c>
      <c r="C422" s="36" t="s">
        <v>733</v>
      </c>
      <c r="D422" s="37" t="s">
        <v>39</v>
      </c>
      <c r="E422" s="37">
        <v>12864901.41</v>
      </c>
      <c r="F422" s="38" t="str">
        <f t="shared" si="7"/>
        <v>-</v>
      </c>
    </row>
    <row r="423" spans="1:6" ht="31.2" x14ac:dyDescent="0.25">
      <c r="A423" s="34" t="s">
        <v>734</v>
      </c>
      <c r="B423" s="35" t="s">
        <v>31</v>
      </c>
      <c r="C423" s="36" t="s">
        <v>735</v>
      </c>
      <c r="D423" s="37" t="s">
        <v>39</v>
      </c>
      <c r="E423" s="37">
        <v>15932882.85</v>
      </c>
      <c r="F423" s="38" t="str">
        <f t="shared" si="7"/>
        <v>-</v>
      </c>
    </row>
    <row r="424" spans="1:6" ht="21" x14ac:dyDescent="0.25">
      <c r="A424" s="34" t="s">
        <v>736</v>
      </c>
      <c r="B424" s="35" t="s">
        <v>31</v>
      </c>
      <c r="C424" s="36" t="s">
        <v>737</v>
      </c>
      <c r="D424" s="37" t="s">
        <v>39</v>
      </c>
      <c r="E424" s="37">
        <v>28751228.920000002</v>
      </c>
      <c r="F424" s="38" t="str">
        <f t="shared" si="7"/>
        <v>-</v>
      </c>
    </row>
    <row r="425" spans="1:6" ht="31.2" x14ac:dyDescent="0.25">
      <c r="A425" s="34" t="s">
        <v>738</v>
      </c>
      <c r="B425" s="35" t="s">
        <v>31</v>
      </c>
      <c r="C425" s="36" t="s">
        <v>739</v>
      </c>
      <c r="D425" s="37" t="s">
        <v>39</v>
      </c>
      <c r="E425" s="37">
        <v>12312000</v>
      </c>
      <c r="F425" s="38" t="str">
        <f t="shared" si="7"/>
        <v>-</v>
      </c>
    </row>
    <row r="426" spans="1:6" ht="31.2" x14ac:dyDescent="0.25">
      <c r="A426" s="34" t="s">
        <v>740</v>
      </c>
      <c r="B426" s="35" t="s">
        <v>31</v>
      </c>
      <c r="C426" s="36" t="s">
        <v>741</v>
      </c>
      <c r="D426" s="37" t="s">
        <v>39</v>
      </c>
      <c r="E426" s="37">
        <v>44517164</v>
      </c>
      <c r="F426" s="38" t="str">
        <f t="shared" si="7"/>
        <v>-</v>
      </c>
    </row>
    <row r="427" spans="1:6" ht="41.4" x14ac:dyDescent="0.25">
      <c r="A427" s="34" t="s">
        <v>742</v>
      </c>
      <c r="B427" s="35" t="s">
        <v>31</v>
      </c>
      <c r="C427" s="36" t="s">
        <v>743</v>
      </c>
      <c r="D427" s="37" t="s">
        <v>39</v>
      </c>
      <c r="E427" s="37">
        <v>5467301</v>
      </c>
      <c r="F427" s="38" t="str">
        <f t="shared" si="7"/>
        <v>-</v>
      </c>
    </row>
    <row r="428" spans="1:6" ht="31.2" x14ac:dyDescent="0.25">
      <c r="A428" s="34" t="s">
        <v>744</v>
      </c>
      <c r="B428" s="35" t="s">
        <v>31</v>
      </c>
      <c r="C428" s="36" t="s">
        <v>745</v>
      </c>
      <c r="D428" s="37" t="s">
        <v>39</v>
      </c>
      <c r="E428" s="37">
        <v>5645560.5899999999</v>
      </c>
      <c r="F428" s="38" t="str">
        <f t="shared" si="7"/>
        <v>-</v>
      </c>
    </row>
    <row r="429" spans="1:6" ht="41.4" x14ac:dyDescent="0.25">
      <c r="A429" s="34" t="s">
        <v>746</v>
      </c>
      <c r="B429" s="35" t="s">
        <v>31</v>
      </c>
      <c r="C429" s="36" t="s">
        <v>747</v>
      </c>
      <c r="D429" s="37" t="s">
        <v>39</v>
      </c>
      <c r="E429" s="37">
        <v>36922899.990000002</v>
      </c>
      <c r="F429" s="38" t="str">
        <f t="shared" si="7"/>
        <v>-</v>
      </c>
    </row>
    <row r="430" spans="1:6" ht="41.4" x14ac:dyDescent="0.25">
      <c r="A430" s="34" t="s">
        <v>748</v>
      </c>
      <c r="B430" s="35" t="s">
        <v>31</v>
      </c>
      <c r="C430" s="36" t="s">
        <v>749</v>
      </c>
      <c r="D430" s="37" t="s">
        <v>39</v>
      </c>
      <c r="E430" s="37">
        <v>1120000</v>
      </c>
      <c r="F430" s="38" t="str">
        <f t="shared" si="7"/>
        <v>-</v>
      </c>
    </row>
    <row r="431" spans="1:6" ht="31.2" x14ac:dyDescent="0.25">
      <c r="A431" s="34" t="s">
        <v>750</v>
      </c>
      <c r="B431" s="35" t="s">
        <v>31</v>
      </c>
      <c r="C431" s="36" t="s">
        <v>751</v>
      </c>
      <c r="D431" s="37" t="s">
        <v>39</v>
      </c>
      <c r="E431" s="37">
        <v>150078527.81</v>
      </c>
      <c r="F431" s="38" t="str">
        <f t="shared" si="7"/>
        <v>-</v>
      </c>
    </row>
    <row r="432" spans="1:6" ht="31.2" x14ac:dyDescent="0.25">
      <c r="A432" s="34" t="s">
        <v>656</v>
      </c>
      <c r="B432" s="35" t="s">
        <v>31</v>
      </c>
      <c r="C432" s="36" t="s">
        <v>752</v>
      </c>
      <c r="D432" s="37" t="s">
        <v>39</v>
      </c>
      <c r="E432" s="37">
        <v>2064300.01</v>
      </c>
      <c r="F432" s="38" t="str">
        <f t="shared" si="7"/>
        <v>-</v>
      </c>
    </row>
    <row r="433" spans="1:6" ht="41.4" x14ac:dyDescent="0.25">
      <c r="A433" s="34" t="s">
        <v>753</v>
      </c>
      <c r="B433" s="35" t="s">
        <v>31</v>
      </c>
      <c r="C433" s="36" t="s">
        <v>754</v>
      </c>
      <c r="D433" s="37" t="s">
        <v>39</v>
      </c>
      <c r="E433" s="37">
        <v>11788259.189999999</v>
      </c>
      <c r="F433" s="38" t="str">
        <f t="shared" si="7"/>
        <v>-</v>
      </c>
    </row>
    <row r="434" spans="1:6" ht="41.4" x14ac:dyDescent="0.25">
      <c r="A434" s="34" t="s">
        <v>755</v>
      </c>
      <c r="B434" s="35" t="s">
        <v>31</v>
      </c>
      <c r="C434" s="36" t="s">
        <v>756</v>
      </c>
      <c r="D434" s="37" t="s">
        <v>39</v>
      </c>
      <c r="E434" s="37">
        <v>4631300</v>
      </c>
      <c r="F434" s="38" t="str">
        <f t="shared" si="7"/>
        <v>-</v>
      </c>
    </row>
    <row r="435" spans="1:6" ht="41.4" x14ac:dyDescent="0.25">
      <c r="A435" s="34" t="s">
        <v>757</v>
      </c>
      <c r="B435" s="35" t="s">
        <v>31</v>
      </c>
      <c r="C435" s="36" t="s">
        <v>758</v>
      </c>
      <c r="D435" s="37" t="s">
        <v>39</v>
      </c>
      <c r="E435" s="37">
        <v>14607179.18</v>
      </c>
      <c r="F435" s="38" t="str">
        <f t="shared" si="7"/>
        <v>-</v>
      </c>
    </row>
    <row r="436" spans="1:6" ht="21" x14ac:dyDescent="0.25">
      <c r="A436" s="34" t="s">
        <v>759</v>
      </c>
      <c r="B436" s="35" t="s">
        <v>31</v>
      </c>
      <c r="C436" s="36" t="s">
        <v>760</v>
      </c>
      <c r="D436" s="37" t="s">
        <v>39</v>
      </c>
      <c r="E436" s="37">
        <v>7954500</v>
      </c>
      <c r="F436" s="38" t="str">
        <f t="shared" si="7"/>
        <v>-</v>
      </c>
    </row>
    <row r="437" spans="1:6" ht="31.2" x14ac:dyDescent="0.25">
      <c r="A437" s="34" t="s">
        <v>761</v>
      </c>
      <c r="B437" s="35" t="s">
        <v>31</v>
      </c>
      <c r="C437" s="36" t="s">
        <v>762</v>
      </c>
      <c r="D437" s="37" t="s">
        <v>39</v>
      </c>
      <c r="E437" s="37">
        <v>25838100</v>
      </c>
      <c r="F437" s="38" t="str">
        <f t="shared" si="7"/>
        <v>-</v>
      </c>
    </row>
    <row r="438" spans="1:6" ht="21" x14ac:dyDescent="0.25">
      <c r="A438" s="34" t="s">
        <v>763</v>
      </c>
      <c r="B438" s="35" t="s">
        <v>31</v>
      </c>
      <c r="C438" s="36" t="s">
        <v>764</v>
      </c>
      <c r="D438" s="37" t="s">
        <v>39</v>
      </c>
      <c r="E438" s="37">
        <v>204938200</v>
      </c>
      <c r="F438" s="38" t="str">
        <f t="shared" si="7"/>
        <v>-</v>
      </c>
    </row>
    <row r="439" spans="1:6" ht="21" x14ac:dyDescent="0.25">
      <c r="A439" s="34" t="s">
        <v>765</v>
      </c>
      <c r="B439" s="35" t="s">
        <v>31</v>
      </c>
      <c r="C439" s="36" t="s">
        <v>766</v>
      </c>
      <c r="D439" s="37" t="s">
        <v>39</v>
      </c>
      <c r="E439" s="37">
        <v>11812800</v>
      </c>
      <c r="F439" s="38" t="str">
        <f t="shared" si="7"/>
        <v>-</v>
      </c>
    </row>
    <row r="440" spans="1:6" ht="21" x14ac:dyDescent="0.25">
      <c r="A440" s="34" t="s">
        <v>767</v>
      </c>
      <c r="B440" s="35" t="s">
        <v>31</v>
      </c>
      <c r="C440" s="36" t="s">
        <v>768</v>
      </c>
      <c r="D440" s="37" t="s">
        <v>39</v>
      </c>
      <c r="E440" s="37">
        <v>15909100</v>
      </c>
      <c r="F440" s="38" t="str">
        <f t="shared" si="7"/>
        <v>-</v>
      </c>
    </row>
    <row r="441" spans="1:6" ht="51.6" x14ac:dyDescent="0.25">
      <c r="A441" s="39" t="s">
        <v>769</v>
      </c>
      <c r="B441" s="35" t="s">
        <v>31</v>
      </c>
      <c r="C441" s="36" t="s">
        <v>770</v>
      </c>
      <c r="D441" s="37" t="s">
        <v>39</v>
      </c>
      <c r="E441" s="37">
        <v>8836700</v>
      </c>
      <c r="F441" s="38" t="str">
        <f t="shared" si="7"/>
        <v>-</v>
      </c>
    </row>
    <row r="442" spans="1:6" ht="31.2" x14ac:dyDescent="0.25">
      <c r="A442" s="34" t="s">
        <v>771</v>
      </c>
      <c r="B442" s="35" t="s">
        <v>31</v>
      </c>
      <c r="C442" s="36" t="s">
        <v>772</v>
      </c>
      <c r="D442" s="37" t="s">
        <v>39</v>
      </c>
      <c r="E442" s="37">
        <v>11665977.029999999</v>
      </c>
      <c r="F442" s="38" t="str">
        <f t="shared" si="7"/>
        <v>-</v>
      </c>
    </row>
    <row r="443" spans="1:6" ht="41.4" x14ac:dyDescent="0.25">
      <c r="A443" s="34" t="s">
        <v>773</v>
      </c>
      <c r="B443" s="35" t="s">
        <v>31</v>
      </c>
      <c r="C443" s="36" t="s">
        <v>774</v>
      </c>
      <c r="D443" s="37" t="s">
        <v>39</v>
      </c>
      <c r="E443" s="37">
        <v>87979852.980000004</v>
      </c>
      <c r="F443" s="38" t="str">
        <f t="shared" si="7"/>
        <v>-</v>
      </c>
    </row>
    <row r="444" spans="1:6" ht="61.8" x14ac:dyDescent="0.25">
      <c r="A444" s="39" t="s">
        <v>775</v>
      </c>
      <c r="B444" s="35" t="s">
        <v>31</v>
      </c>
      <c r="C444" s="36" t="s">
        <v>776</v>
      </c>
      <c r="D444" s="37" t="s">
        <v>39</v>
      </c>
      <c r="E444" s="37">
        <v>2310003</v>
      </c>
      <c r="F444" s="38" t="str">
        <f t="shared" si="7"/>
        <v>-</v>
      </c>
    </row>
    <row r="445" spans="1:6" ht="61.8" x14ac:dyDescent="0.25">
      <c r="A445" s="39" t="s">
        <v>777</v>
      </c>
      <c r="B445" s="35" t="s">
        <v>31</v>
      </c>
      <c r="C445" s="36" t="s">
        <v>778</v>
      </c>
      <c r="D445" s="37" t="s">
        <v>39</v>
      </c>
      <c r="E445" s="37">
        <v>22958392.140000001</v>
      </c>
      <c r="F445" s="38" t="str">
        <f t="shared" si="7"/>
        <v>-</v>
      </c>
    </row>
    <row r="446" spans="1:6" ht="31.2" x14ac:dyDescent="0.25">
      <c r="A446" s="34" t="s">
        <v>779</v>
      </c>
      <c r="B446" s="35" t="s">
        <v>31</v>
      </c>
      <c r="C446" s="36" t="s">
        <v>780</v>
      </c>
      <c r="D446" s="37" t="s">
        <v>39</v>
      </c>
      <c r="E446" s="37">
        <v>6490100</v>
      </c>
      <c r="F446" s="38" t="str">
        <f t="shared" si="7"/>
        <v>-</v>
      </c>
    </row>
    <row r="447" spans="1:6" ht="21" x14ac:dyDescent="0.25">
      <c r="A447" s="34" t="s">
        <v>781</v>
      </c>
      <c r="B447" s="35" t="s">
        <v>31</v>
      </c>
      <c r="C447" s="36" t="s">
        <v>782</v>
      </c>
      <c r="D447" s="37" t="s">
        <v>39</v>
      </c>
      <c r="E447" s="37">
        <v>14133000</v>
      </c>
      <c r="F447" s="38" t="str">
        <f t="shared" si="7"/>
        <v>-</v>
      </c>
    </row>
    <row r="448" spans="1:6" ht="41.4" x14ac:dyDescent="0.25">
      <c r="A448" s="34" t="s">
        <v>783</v>
      </c>
      <c r="B448" s="35" t="s">
        <v>31</v>
      </c>
      <c r="C448" s="36" t="s">
        <v>784</v>
      </c>
      <c r="D448" s="37" t="s">
        <v>39</v>
      </c>
      <c r="E448" s="37">
        <v>59269037.859999999</v>
      </c>
      <c r="F448" s="38" t="str">
        <f t="shared" ref="F448:F511" si="8">IF(OR(D448="-",IF(E448="-",0,E448)&gt;=IF(D448="-",0,D448)),"-",IF(D448="-",0,D448)-IF(E448="-",0,E448))</f>
        <v>-</v>
      </c>
    </row>
    <row r="449" spans="1:6" ht="21" x14ac:dyDescent="0.25">
      <c r="A449" s="34" t="s">
        <v>785</v>
      </c>
      <c r="B449" s="35" t="s">
        <v>31</v>
      </c>
      <c r="C449" s="36" t="s">
        <v>786</v>
      </c>
      <c r="D449" s="37" t="s">
        <v>39</v>
      </c>
      <c r="E449" s="37">
        <v>30259274</v>
      </c>
      <c r="F449" s="38" t="str">
        <f t="shared" si="8"/>
        <v>-</v>
      </c>
    </row>
    <row r="450" spans="1:6" ht="31.2" x14ac:dyDescent="0.25">
      <c r="A450" s="34" t="s">
        <v>787</v>
      </c>
      <c r="B450" s="35" t="s">
        <v>31</v>
      </c>
      <c r="C450" s="36" t="s">
        <v>788</v>
      </c>
      <c r="D450" s="37" t="s">
        <v>39</v>
      </c>
      <c r="E450" s="37">
        <v>1073815.74</v>
      </c>
      <c r="F450" s="38" t="str">
        <f t="shared" si="8"/>
        <v>-</v>
      </c>
    </row>
    <row r="451" spans="1:6" ht="41.4" x14ac:dyDescent="0.25">
      <c r="A451" s="34" t="s">
        <v>652</v>
      </c>
      <c r="B451" s="35" t="s">
        <v>31</v>
      </c>
      <c r="C451" s="36" t="s">
        <v>789</v>
      </c>
      <c r="D451" s="37" t="s">
        <v>39</v>
      </c>
      <c r="E451" s="37">
        <v>12734129.609999999</v>
      </c>
      <c r="F451" s="38" t="str">
        <f t="shared" si="8"/>
        <v>-</v>
      </c>
    </row>
    <row r="452" spans="1:6" ht="41.4" x14ac:dyDescent="0.25">
      <c r="A452" s="34" t="s">
        <v>790</v>
      </c>
      <c r="B452" s="35" t="s">
        <v>31</v>
      </c>
      <c r="C452" s="36" t="s">
        <v>791</v>
      </c>
      <c r="D452" s="37" t="s">
        <v>39</v>
      </c>
      <c r="E452" s="37">
        <v>3663896.32</v>
      </c>
      <c r="F452" s="38" t="str">
        <f t="shared" si="8"/>
        <v>-</v>
      </c>
    </row>
    <row r="453" spans="1:6" ht="31.2" x14ac:dyDescent="0.25">
      <c r="A453" s="34" t="s">
        <v>792</v>
      </c>
      <c r="B453" s="35" t="s">
        <v>31</v>
      </c>
      <c r="C453" s="36" t="s">
        <v>793</v>
      </c>
      <c r="D453" s="37" t="s">
        <v>39</v>
      </c>
      <c r="E453" s="37">
        <v>9402264.3200000003</v>
      </c>
      <c r="F453" s="38" t="str">
        <f t="shared" si="8"/>
        <v>-</v>
      </c>
    </row>
    <row r="454" spans="1:6" ht="31.2" x14ac:dyDescent="0.25">
      <c r="A454" s="34" t="s">
        <v>794</v>
      </c>
      <c r="B454" s="35" t="s">
        <v>31</v>
      </c>
      <c r="C454" s="36" t="s">
        <v>795</v>
      </c>
      <c r="D454" s="37" t="s">
        <v>39</v>
      </c>
      <c r="E454" s="37">
        <v>19532700</v>
      </c>
      <c r="F454" s="38" t="str">
        <f t="shared" si="8"/>
        <v>-</v>
      </c>
    </row>
    <row r="455" spans="1:6" ht="41.4" x14ac:dyDescent="0.25">
      <c r="A455" s="34" t="s">
        <v>796</v>
      </c>
      <c r="B455" s="35" t="s">
        <v>31</v>
      </c>
      <c r="C455" s="36" t="s">
        <v>797</v>
      </c>
      <c r="D455" s="37" t="s">
        <v>39</v>
      </c>
      <c r="E455" s="37">
        <v>611520.81000000006</v>
      </c>
      <c r="F455" s="38" t="str">
        <f t="shared" si="8"/>
        <v>-</v>
      </c>
    </row>
    <row r="456" spans="1:6" ht="21" x14ac:dyDescent="0.25">
      <c r="A456" s="34" t="s">
        <v>798</v>
      </c>
      <c r="B456" s="35" t="s">
        <v>31</v>
      </c>
      <c r="C456" s="36" t="s">
        <v>799</v>
      </c>
      <c r="D456" s="37" t="s">
        <v>39</v>
      </c>
      <c r="E456" s="37">
        <v>258504300</v>
      </c>
      <c r="F456" s="38" t="str">
        <f t="shared" si="8"/>
        <v>-</v>
      </c>
    </row>
    <row r="457" spans="1:6" ht="41.4" x14ac:dyDescent="0.25">
      <c r="A457" s="34" t="s">
        <v>800</v>
      </c>
      <c r="B457" s="35" t="s">
        <v>31</v>
      </c>
      <c r="C457" s="36" t="s">
        <v>801</v>
      </c>
      <c r="D457" s="37" t="s">
        <v>39</v>
      </c>
      <c r="E457" s="37">
        <v>817218000</v>
      </c>
      <c r="F457" s="38" t="str">
        <f t="shared" si="8"/>
        <v>-</v>
      </c>
    </row>
    <row r="458" spans="1:6" ht="21" x14ac:dyDescent="0.25">
      <c r="A458" s="34" t="s">
        <v>802</v>
      </c>
      <c r="B458" s="35" t="s">
        <v>31</v>
      </c>
      <c r="C458" s="36" t="s">
        <v>803</v>
      </c>
      <c r="D458" s="37" t="s">
        <v>39</v>
      </c>
      <c r="E458" s="37">
        <v>102112486.68000001</v>
      </c>
      <c r="F458" s="38" t="str">
        <f t="shared" si="8"/>
        <v>-</v>
      </c>
    </row>
    <row r="459" spans="1:6" ht="21" x14ac:dyDescent="0.25">
      <c r="A459" s="24" t="s">
        <v>804</v>
      </c>
      <c r="B459" s="25" t="s">
        <v>31</v>
      </c>
      <c r="C459" s="26" t="s">
        <v>805</v>
      </c>
      <c r="D459" s="37" t="s">
        <v>39</v>
      </c>
      <c r="E459" s="27">
        <v>214390582.80000001</v>
      </c>
      <c r="F459" s="28" t="str">
        <f t="shared" si="8"/>
        <v>-</v>
      </c>
    </row>
    <row r="460" spans="1:6" ht="82.2" x14ac:dyDescent="0.25">
      <c r="A460" s="39" t="s">
        <v>806</v>
      </c>
      <c r="B460" s="35" t="s">
        <v>31</v>
      </c>
      <c r="C460" s="36" t="s">
        <v>807</v>
      </c>
      <c r="D460" s="37" t="s">
        <v>39</v>
      </c>
      <c r="E460" s="37">
        <v>214390582.80000001</v>
      </c>
      <c r="F460" s="38" t="str">
        <f t="shared" si="8"/>
        <v>-</v>
      </c>
    </row>
    <row r="461" spans="1:6" ht="13.2" x14ac:dyDescent="0.25">
      <c r="A461" s="24" t="s">
        <v>808</v>
      </c>
      <c r="B461" s="25" t="s">
        <v>31</v>
      </c>
      <c r="C461" s="26" t="s">
        <v>809</v>
      </c>
      <c r="D461" s="37" t="s">
        <v>39</v>
      </c>
      <c r="E461" s="27">
        <v>170000000</v>
      </c>
      <c r="F461" s="28" t="str">
        <f t="shared" si="8"/>
        <v>-</v>
      </c>
    </row>
    <row r="462" spans="1:6" ht="51.6" x14ac:dyDescent="0.25">
      <c r="A462" s="34" t="s">
        <v>810</v>
      </c>
      <c r="B462" s="35" t="s">
        <v>31</v>
      </c>
      <c r="C462" s="36" t="s">
        <v>811</v>
      </c>
      <c r="D462" s="37" t="s">
        <v>39</v>
      </c>
      <c r="E462" s="37">
        <v>170000000</v>
      </c>
      <c r="F462" s="38" t="str">
        <f t="shared" si="8"/>
        <v>-</v>
      </c>
    </row>
    <row r="463" spans="1:6" ht="51.6" x14ac:dyDescent="0.25">
      <c r="A463" s="24" t="s">
        <v>812</v>
      </c>
      <c r="B463" s="25" t="s">
        <v>31</v>
      </c>
      <c r="C463" s="26" t="s">
        <v>813</v>
      </c>
      <c r="D463" s="37" t="s">
        <v>39</v>
      </c>
      <c r="E463" s="27">
        <v>270912627.16000003</v>
      </c>
      <c r="F463" s="28" t="str">
        <f t="shared" si="8"/>
        <v>-</v>
      </c>
    </row>
    <row r="464" spans="1:6" ht="31.2" x14ac:dyDescent="0.25">
      <c r="A464" s="34" t="s">
        <v>814</v>
      </c>
      <c r="B464" s="35" t="s">
        <v>31</v>
      </c>
      <c r="C464" s="36" t="s">
        <v>815</v>
      </c>
      <c r="D464" s="37" t="s">
        <v>39</v>
      </c>
      <c r="E464" s="37">
        <v>189938.19</v>
      </c>
      <c r="F464" s="38" t="str">
        <f t="shared" si="8"/>
        <v>-</v>
      </c>
    </row>
    <row r="465" spans="1:6" ht="31.2" x14ac:dyDescent="0.25">
      <c r="A465" s="34" t="s">
        <v>814</v>
      </c>
      <c r="B465" s="35" t="s">
        <v>31</v>
      </c>
      <c r="C465" s="36" t="s">
        <v>816</v>
      </c>
      <c r="D465" s="37" t="s">
        <v>39</v>
      </c>
      <c r="E465" s="37">
        <v>2321701.46</v>
      </c>
      <c r="F465" s="38" t="str">
        <f t="shared" si="8"/>
        <v>-</v>
      </c>
    </row>
    <row r="466" spans="1:6" ht="31.2" x14ac:dyDescent="0.25">
      <c r="A466" s="34" t="s">
        <v>817</v>
      </c>
      <c r="B466" s="35" t="s">
        <v>31</v>
      </c>
      <c r="C466" s="36" t="s">
        <v>818</v>
      </c>
      <c r="D466" s="37" t="s">
        <v>39</v>
      </c>
      <c r="E466" s="37">
        <v>133762.39000000001</v>
      </c>
      <c r="F466" s="38" t="str">
        <f t="shared" si="8"/>
        <v>-</v>
      </c>
    </row>
    <row r="467" spans="1:6" ht="72" x14ac:dyDescent="0.25">
      <c r="A467" s="39" t="s">
        <v>819</v>
      </c>
      <c r="B467" s="35" t="s">
        <v>31</v>
      </c>
      <c r="C467" s="36" t="s">
        <v>820</v>
      </c>
      <c r="D467" s="37" t="s">
        <v>39</v>
      </c>
      <c r="E467" s="37">
        <v>190842</v>
      </c>
      <c r="F467" s="38" t="str">
        <f t="shared" si="8"/>
        <v>-</v>
      </c>
    </row>
    <row r="468" spans="1:6" ht="41.4" x14ac:dyDescent="0.25">
      <c r="A468" s="34" t="s">
        <v>821</v>
      </c>
      <c r="B468" s="35" t="s">
        <v>31</v>
      </c>
      <c r="C468" s="36" t="s">
        <v>822</v>
      </c>
      <c r="D468" s="37" t="s">
        <v>39</v>
      </c>
      <c r="E468" s="37">
        <v>291154</v>
      </c>
      <c r="F468" s="38" t="str">
        <f t="shared" si="8"/>
        <v>-</v>
      </c>
    </row>
    <row r="469" spans="1:6" ht="41.4" x14ac:dyDescent="0.25">
      <c r="A469" s="34" t="s">
        <v>823</v>
      </c>
      <c r="B469" s="35" t="s">
        <v>31</v>
      </c>
      <c r="C469" s="36" t="s">
        <v>824</v>
      </c>
      <c r="D469" s="37" t="s">
        <v>39</v>
      </c>
      <c r="E469" s="37">
        <v>25016199.059999999</v>
      </c>
      <c r="F469" s="38" t="str">
        <f t="shared" si="8"/>
        <v>-</v>
      </c>
    </row>
    <row r="470" spans="1:6" ht="41.4" x14ac:dyDescent="0.25">
      <c r="A470" s="34" t="s">
        <v>821</v>
      </c>
      <c r="B470" s="35" t="s">
        <v>31</v>
      </c>
      <c r="C470" s="36" t="s">
        <v>825</v>
      </c>
      <c r="D470" s="37" t="s">
        <v>39</v>
      </c>
      <c r="E470" s="37">
        <v>144789187.12</v>
      </c>
      <c r="F470" s="38" t="str">
        <f t="shared" si="8"/>
        <v>-</v>
      </c>
    </row>
    <row r="471" spans="1:6" ht="41.4" x14ac:dyDescent="0.25">
      <c r="A471" s="34" t="s">
        <v>821</v>
      </c>
      <c r="B471" s="35" t="s">
        <v>31</v>
      </c>
      <c r="C471" s="36" t="s">
        <v>826</v>
      </c>
      <c r="D471" s="37" t="s">
        <v>39</v>
      </c>
      <c r="E471" s="37">
        <v>19675.89</v>
      </c>
      <c r="F471" s="38" t="str">
        <f t="shared" si="8"/>
        <v>-</v>
      </c>
    </row>
    <row r="472" spans="1:6" ht="31.2" x14ac:dyDescent="0.25">
      <c r="A472" s="34" t="s">
        <v>827</v>
      </c>
      <c r="B472" s="35" t="s">
        <v>31</v>
      </c>
      <c r="C472" s="36" t="s">
        <v>828</v>
      </c>
      <c r="D472" s="37" t="s">
        <v>39</v>
      </c>
      <c r="E472" s="37">
        <v>9346.92</v>
      </c>
      <c r="F472" s="38" t="str">
        <f t="shared" si="8"/>
        <v>-</v>
      </c>
    </row>
    <row r="473" spans="1:6" ht="31.2" x14ac:dyDescent="0.25">
      <c r="A473" s="34" t="s">
        <v>817</v>
      </c>
      <c r="B473" s="35" t="s">
        <v>31</v>
      </c>
      <c r="C473" s="36" t="s">
        <v>829</v>
      </c>
      <c r="D473" s="37" t="s">
        <v>39</v>
      </c>
      <c r="E473" s="37">
        <v>763557.14</v>
      </c>
      <c r="F473" s="38" t="str">
        <f t="shared" si="8"/>
        <v>-</v>
      </c>
    </row>
    <row r="474" spans="1:6" ht="31.2" x14ac:dyDescent="0.25">
      <c r="A474" s="34" t="s">
        <v>827</v>
      </c>
      <c r="B474" s="35" t="s">
        <v>31</v>
      </c>
      <c r="C474" s="36" t="s">
        <v>830</v>
      </c>
      <c r="D474" s="37" t="s">
        <v>39</v>
      </c>
      <c r="E474" s="37">
        <v>919728.8</v>
      </c>
      <c r="F474" s="38" t="str">
        <f t="shared" si="8"/>
        <v>-</v>
      </c>
    </row>
    <row r="475" spans="1:6" ht="72" x14ac:dyDescent="0.25">
      <c r="A475" s="39" t="s">
        <v>831</v>
      </c>
      <c r="B475" s="35" t="s">
        <v>31</v>
      </c>
      <c r="C475" s="36" t="s">
        <v>832</v>
      </c>
      <c r="D475" s="37" t="s">
        <v>39</v>
      </c>
      <c r="E475" s="37">
        <v>1894722</v>
      </c>
      <c r="F475" s="38" t="str">
        <f t="shared" si="8"/>
        <v>-</v>
      </c>
    </row>
    <row r="476" spans="1:6" ht="61.8" x14ac:dyDescent="0.25">
      <c r="A476" s="39" t="s">
        <v>833</v>
      </c>
      <c r="B476" s="35" t="s">
        <v>31</v>
      </c>
      <c r="C476" s="36" t="s">
        <v>834</v>
      </c>
      <c r="D476" s="37" t="s">
        <v>39</v>
      </c>
      <c r="E476" s="37">
        <v>3472992</v>
      </c>
      <c r="F476" s="38" t="str">
        <f t="shared" si="8"/>
        <v>-</v>
      </c>
    </row>
    <row r="477" spans="1:6" ht="41.4" x14ac:dyDescent="0.25">
      <c r="A477" s="34" t="s">
        <v>821</v>
      </c>
      <c r="B477" s="35" t="s">
        <v>31</v>
      </c>
      <c r="C477" s="36" t="s">
        <v>835</v>
      </c>
      <c r="D477" s="37" t="s">
        <v>39</v>
      </c>
      <c r="E477" s="37">
        <v>6988639.0899999999</v>
      </c>
      <c r="F477" s="38" t="str">
        <f t="shared" si="8"/>
        <v>-</v>
      </c>
    </row>
    <row r="478" spans="1:6" ht="51.6" x14ac:dyDescent="0.25">
      <c r="A478" s="34" t="s">
        <v>836</v>
      </c>
      <c r="B478" s="35" t="s">
        <v>31</v>
      </c>
      <c r="C478" s="36" t="s">
        <v>837</v>
      </c>
      <c r="D478" s="37" t="s">
        <v>39</v>
      </c>
      <c r="E478" s="37">
        <v>3967.45</v>
      </c>
      <c r="F478" s="38" t="str">
        <f t="shared" si="8"/>
        <v>-</v>
      </c>
    </row>
    <row r="479" spans="1:6" ht="31.2" x14ac:dyDescent="0.25">
      <c r="A479" s="34" t="s">
        <v>814</v>
      </c>
      <c r="B479" s="35" t="s">
        <v>31</v>
      </c>
      <c r="C479" s="36" t="s">
        <v>838</v>
      </c>
      <c r="D479" s="37" t="s">
        <v>39</v>
      </c>
      <c r="E479" s="37">
        <v>4</v>
      </c>
      <c r="F479" s="38" t="str">
        <f t="shared" si="8"/>
        <v>-</v>
      </c>
    </row>
    <row r="480" spans="1:6" ht="41.4" x14ac:dyDescent="0.25">
      <c r="A480" s="34" t="s">
        <v>821</v>
      </c>
      <c r="B480" s="35" t="s">
        <v>31</v>
      </c>
      <c r="C480" s="36" t="s">
        <v>839</v>
      </c>
      <c r="D480" s="37" t="s">
        <v>39</v>
      </c>
      <c r="E480" s="37">
        <v>94148.96</v>
      </c>
      <c r="F480" s="38" t="str">
        <f t="shared" si="8"/>
        <v>-</v>
      </c>
    </row>
    <row r="481" spans="1:6" ht="31.2" x14ac:dyDescent="0.25">
      <c r="A481" s="34" t="s">
        <v>827</v>
      </c>
      <c r="B481" s="35" t="s">
        <v>31</v>
      </c>
      <c r="C481" s="36" t="s">
        <v>840</v>
      </c>
      <c r="D481" s="37" t="s">
        <v>39</v>
      </c>
      <c r="E481" s="37">
        <v>4968988.4000000004</v>
      </c>
      <c r="F481" s="38" t="str">
        <f t="shared" si="8"/>
        <v>-</v>
      </c>
    </row>
    <row r="482" spans="1:6" ht="31.2" x14ac:dyDescent="0.25">
      <c r="A482" s="34" t="s">
        <v>817</v>
      </c>
      <c r="B482" s="35" t="s">
        <v>31</v>
      </c>
      <c r="C482" s="36" t="s">
        <v>841</v>
      </c>
      <c r="D482" s="37" t="s">
        <v>39</v>
      </c>
      <c r="E482" s="37">
        <v>50.72</v>
      </c>
      <c r="F482" s="38" t="str">
        <f t="shared" si="8"/>
        <v>-</v>
      </c>
    </row>
    <row r="483" spans="1:6" ht="31.2" x14ac:dyDescent="0.25">
      <c r="A483" s="34" t="s">
        <v>827</v>
      </c>
      <c r="B483" s="35" t="s">
        <v>31</v>
      </c>
      <c r="C483" s="36" t="s">
        <v>842</v>
      </c>
      <c r="D483" s="37" t="s">
        <v>39</v>
      </c>
      <c r="E483" s="37">
        <v>1035.1300000000001</v>
      </c>
      <c r="F483" s="38" t="str">
        <f t="shared" si="8"/>
        <v>-</v>
      </c>
    </row>
    <row r="484" spans="1:6" ht="31.2" x14ac:dyDescent="0.25">
      <c r="A484" s="34" t="s">
        <v>814</v>
      </c>
      <c r="B484" s="35" t="s">
        <v>31</v>
      </c>
      <c r="C484" s="36" t="s">
        <v>843</v>
      </c>
      <c r="D484" s="37" t="s">
        <v>39</v>
      </c>
      <c r="E484" s="37">
        <v>44013.9</v>
      </c>
      <c r="F484" s="38" t="str">
        <f t="shared" si="8"/>
        <v>-</v>
      </c>
    </row>
    <row r="485" spans="1:6" ht="41.4" x14ac:dyDescent="0.25">
      <c r="A485" s="34" t="s">
        <v>823</v>
      </c>
      <c r="B485" s="35" t="s">
        <v>31</v>
      </c>
      <c r="C485" s="36" t="s">
        <v>844</v>
      </c>
      <c r="D485" s="37" t="s">
        <v>39</v>
      </c>
      <c r="E485" s="37">
        <v>2044944.14</v>
      </c>
      <c r="F485" s="38" t="str">
        <f t="shared" si="8"/>
        <v>-</v>
      </c>
    </row>
    <row r="486" spans="1:6" ht="41.4" x14ac:dyDescent="0.25">
      <c r="A486" s="34" t="s">
        <v>821</v>
      </c>
      <c r="B486" s="35" t="s">
        <v>31</v>
      </c>
      <c r="C486" s="36" t="s">
        <v>845</v>
      </c>
      <c r="D486" s="37" t="s">
        <v>39</v>
      </c>
      <c r="E486" s="37">
        <v>35940.81</v>
      </c>
      <c r="F486" s="38" t="str">
        <f t="shared" si="8"/>
        <v>-</v>
      </c>
    </row>
    <row r="487" spans="1:6" ht="31.2" x14ac:dyDescent="0.25">
      <c r="A487" s="34" t="s">
        <v>827</v>
      </c>
      <c r="B487" s="35" t="s">
        <v>31</v>
      </c>
      <c r="C487" s="36" t="s">
        <v>846</v>
      </c>
      <c r="D487" s="37" t="s">
        <v>39</v>
      </c>
      <c r="E487" s="37">
        <v>0.54</v>
      </c>
      <c r="F487" s="38" t="str">
        <f t="shared" si="8"/>
        <v>-</v>
      </c>
    </row>
    <row r="488" spans="1:6" ht="31.2" x14ac:dyDescent="0.25">
      <c r="A488" s="34" t="s">
        <v>814</v>
      </c>
      <c r="B488" s="35" t="s">
        <v>31</v>
      </c>
      <c r="C488" s="36" t="s">
        <v>847</v>
      </c>
      <c r="D488" s="37" t="s">
        <v>39</v>
      </c>
      <c r="E488" s="37">
        <v>598155.19999999995</v>
      </c>
      <c r="F488" s="38" t="str">
        <f t="shared" si="8"/>
        <v>-</v>
      </c>
    </row>
    <row r="489" spans="1:6" ht="31.2" x14ac:dyDescent="0.25">
      <c r="A489" s="34" t="s">
        <v>817</v>
      </c>
      <c r="B489" s="35" t="s">
        <v>31</v>
      </c>
      <c r="C489" s="36" t="s">
        <v>848</v>
      </c>
      <c r="D489" s="37" t="s">
        <v>39</v>
      </c>
      <c r="E489" s="37">
        <v>3014</v>
      </c>
      <c r="F489" s="38" t="str">
        <f t="shared" si="8"/>
        <v>-</v>
      </c>
    </row>
    <row r="490" spans="1:6" ht="31.2" x14ac:dyDescent="0.25">
      <c r="A490" s="34" t="s">
        <v>817</v>
      </c>
      <c r="B490" s="35" t="s">
        <v>31</v>
      </c>
      <c r="C490" s="36" t="s">
        <v>849</v>
      </c>
      <c r="D490" s="37" t="s">
        <v>39</v>
      </c>
      <c r="E490" s="37">
        <v>4815.09</v>
      </c>
      <c r="F490" s="38" t="str">
        <f t="shared" si="8"/>
        <v>-</v>
      </c>
    </row>
    <row r="491" spans="1:6" ht="41.4" x14ac:dyDescent="0.25">
      <c r="A491" s="34" t="s">
        <v>823</v>
      </c>
      <c r="B491" s="35" t="s">
        <v>31</v>
      </c>
      <c r="C491" s="36" t="s">
        <v>850</v>
      </c>
      <c r="D491" s="37" t="s">
        <v>39</v>
      </c>
      <c r="E491" s="37">
        <v>43815537.259999998</v>
      </c>
      <c r="F491" s="38" t="str">
        <f t="shared" si="8"/>
        <v>-</v>
      </c>
    </row>
    <row r="492" spans="1:6" ht="41.4" x14ac:dyDescent="0.25">
      <c r="A492" s="34" t="s">
        <v>821</v>
      </c>
      <c r="B492" s="35" t="s">
        <v>31</v>
      </c>
      <c r="C492" s="36" t="s">
        <v>851</v>
      </c>
      <c r="D492" s="37" t="s">
        <v>39</v>
      </c>
      <c r="E492" s="37">
        <v>1286020.52</v>
      </c>
      <c r="F492" s="38" t="str">
        <f t="shared" si="8"/>
        <v>-</v>
      </c>
    </row>
    <row r="493" spans="1:6" ht="31.2" x14ac:dyDescent="0.25">
      <c r="A493" s="34" t="s">
        <v>827</v>
      </c>
      <c r="B493" s="35" t="s">
        <v>31</v>
      </c>
      <c r="C493" s="36" t="s">
        <v>852</v>
      </c>
      <c r="D493" s="37" t="s">
        <v>39</v>
      </c>
      <c r="E493" s="37">
        <v>983398.85</v>
      </c>
      <c r="F493" s="38" t="str">
        <f t="shared" si="8"/>
        <v>-</v>
      </c>
    </row>
    <row r="494" spans="1:6" ht="31.2" x14ac:dyDescent="0.25">
      <c r="A494" s="34" t="s">
        <v>814</v>
      </c>
      <c r="B494" s="35" t="s">
        <v>31</v>
      </c>
      <c r="C494" s="36" t="s">
        <v>853</v>
      </c>
      <c r="D494" s="37" t="s">
        <v>39</v>
      </c>
      <c r="E494" s="37">
        <v>1050459.8799999999</v>
      </c>
      <c r="F494" s="38" t="str">
        <f t="shared" si="8"/>
        <v>-</v>
      </c>
    </row>
    <row r="495" spans="1:6" ht="41.4" x14ac:dyDescent="0.25">
      <c r="A495" s="34" t="s">
        <v>823</v>
      </c>
      <c r="B495" s="35" t="s">
        <v>31</v>
      </c>
      <c r="C495" s="36" t="s">
        <v>854</v>
      </c>
      <c r="D495" s="37" t="s">
        <v>39</v>
      </c>
      <c r="E495" s="37">
        <v>861.23</v>
      </c>
      <c r="F495" s="38" t="str">
        <f t="shared" si="8"/>
        <v>-</v>
      </c>
    </row>
    <row r="496" spans="1:6" ht="41.4" x14ac:dyDescent="0.25">
      <c r="A496" s="34" t="s">
        <v>855</v>
      </c>
      <c r="B496" s="35" t="s">
        <v>31</v>
      </c>
      <c r="C496" s="36" t="s">
        <v>856</v>
      </c>
      <c r="D496" s="37" t="s">
        <v>39</v>
      </c>
      <c r="E496" s="37">
        <v>48.88</v>
      </c>
      <c r="F496" s="38" t="str">
        <f t="shared" si="8"/>
        <v>-</v>
      </c>
    </row>
    <row r="497" spans="1:6" ht="41.4" x14ac:dyDescent="0.25">
      <c r="A497" s="34" t="s">
        <v>821</v>
      </c>
      <c r="B497" s="35" t="s">
        <v>31</v>
      </c>
      <c r="C497" s="36" t="s">
        <v>857</v>
      </c>
      <c r="D497" s="37" t="s">
        <v>39</v>
      </c>
      <c r="E497" s="37">
        <v>15192033.960000001</v>
      </c>
      <c r="F497" s="38" t="str">
        <f t="shared" si="8"/>
        <v>-</v>
      </c>
    </row>
    <row r="498" spans="1:6" ht="31.2" x14ac:dyDescent="0.25">
      <c r="A498" s="34" t="s">
        <v>827</v>
      </c>
      <c r="B498" s="35" t="s">
        <v>31</v>
      </c>
      <c r="C498" s="36" t="s">
        <v>858</v>
      </c>
      <c r="D498" s="37" t="s">
        <v>39</v>
      </c>
      <c r="E498" s="37">
        <v>220431.57</v>
      </c>
      <c r="F498" s="38" t="str">
        <f t="shared" si="8"/>
        <v>-</v>
      </c>
    </row>
    <row r="499" spans="1:6" ht="31.2" x14ac:dyDescent="0.25">
      <c r="A499" s="34" t="s">
        <v>817</v>
      </c>
      <c r="B499" s="35" t="s">
        <v>31</v>
      </c>
      <c r="C499" s="36" t="s">
        <v>859</v>
      </c>
      <c r="D499" s="37" t="s">
        <v>39</v>
      </c>
      <c r="E499" s="37">
        <v>2434322.1800000002</v>
      </c>
      <c r="F499" s="38" t="str">
        <f t="shared" si="8"/>
        <v>-</v>
      </c>
    </row>
    <row r="500" spans="1:6" ht="51.6" x14ac:dyDescent="0.25">
      <c r="A500" s="39" t="s">
        <v>860</v>
      </c>
      <c r="B500" s="35" t="s">
        <v>31</v>
      </c>
      <c r="C500" s="36" t="s">
        <v>861</v>
      </c>
      <c r="D500" s="37" t="s">
        <v>39</v>
      </c>
      <c r="E500" s="37">
        <v>2804192.32</v>
      </c>
      <c r="F500" s="38" t="str">
        <f t="shared" si="8"/>
        <v>-</v>
      </c>
    </row>
    <row r="501" spans="1:6" ht="41.4" x14ac:dyDescent="0.25">
      <c r="A501" s="34" t="s">
        <v>823</v>
      </c>
      <c r="B501" s="35" t="s">
        <v>31</v>
      </c>
      <c r="C501" s="36" t="s">
        <v>862</v>
      </c>
      <c r="D501" s="37" t="s">
        <v>39</v>
      </c>
      <c r="E501" s="37">
        <v>6061633.25</v>
      </c>
      <c r="F501" s="38" t="str">
        <f t="shared" si="8"/>
        <v>-</v>
      </c>
    </row>
    <row r="502" spans="1:6" ht="41.4" x14ac:dyDescent="0.25">
      <c r="A502" s="34" t="s">
        <v>821</v>
      </c>
      <c r="B502" s="35" t="s">
        <v>31</v>
      </c>
      <c r="C502" s="36" t="s">
        <v>863</v>
      </c>
      <c r="D502" s="37" t="s">
        <v>39</v>
      </c>
      <c r="E502" s="37">
        <v>488924.79</v>
      </c>
      <c r="F502" s="38" t="str">
        <f t="shared" si="8"/>
        <v>-</v>
      </c>
    </row>
    <row r="503" spans="1:6" ht="41.4" x14ac:dyDescent="0.25">
      <c r="A503" s="34" t="s">
        <v>864</v>
      </c>
      <c r="B503" s="35" t="s">
        <v>31</v>
      </c>
      <c r="C503" s="36" t="s">
        <v>865</v>
      </c>
      <c r="D503" s="37" t="s">
        <v>39</v>
      </c>
      <c r="E503" s="37">
        <v>68215.66</v>
      </c>
      <c r="F503" s="38" t="str">
        <f t="shared" si="8"/>
        <v>-</v>
      </c>
    </row>
    <row r="504" spans="1:6" ht="61.8" x14ac:dyDescent="0.25">
      <c r="A504" s="39" t="s">
        <v>866</v>
      </c>
      <c r="B504" s="35" t="s">
        <v>31</v>
      </c>
      <c r="C504" s="36" t="s">
        <v>867</v>
      </c>
      <c r="D504" s="37" t="s">
        <v>39</v>
      </c>
      <c r="E504" s="37">
        <v>942107.16</v>
      </c>
      <c r="F504" s="38" t="str">
        <f t="shared" si="8"/>
        <v>-</v>
      </c>
    </row>
    <row r="505" spans="1:6" ht="61.8" x14ac:dyDescent="0.25">
      <c r="A505" s="39" t="s">
        <v>868</v>
      </c>
      <c r="B505" s="35" t="s">
        <v>31</v>
      </c>
      <c r="C505" s="36" t="s">
        <v>869</v>
      </c>
      <c r="D505" s="37" t="s">
        <v>39</v>
      </c>
      <c r="E505" s="37">
        <v>526798.30000000005</v>
      </c>
      <c r="F505" s="38" t="str">
        <f t="shared" si="8"/>
        <v>-</v>
      </c>
    </row>
    <row r="506" spans="1:6" ht="41.4" x14ac:dyDescent="0.25">
      <c r="A506" s="34" t="s">
        <v>821</v>
      </c>
      <c r="B506" s="35" t="s">
        <v>31</v>
      </c>
      <c r="C506" s="36" t="s">
        <v>870</v>
      </c>
      <c r="D506" s="37" t="s">
        <v>39</v>
      </c>
      <c r="E506" s="37">
        <v>52694</v>
      </c>
      <c r="F506" s="38" t="str">
        <f t="shared" si="8"/>
        <v>-</v>
      </c>
    </row>
    <row r="507" spans="1:6" ht="51.6" x14ac:dyDescent="0.25">
      <c r="A507" s="34" t="s">
        <v>871</v>
      </c>
      <c r="B507" s="35" t="s">
        <v>31</v>
      </c>
      <c r="C507" s="36" t="s">
        <v>872</v>
      </c>
      <c r="D507" s="37" t="s">
        <v>39</v>
      </c>
      <c r="E507" s="37">
        <v>184422.95</v>
      </c>
      <c r="F507" s="38" t="str">
        <f t="shared" si="8"/>
        <v>-</v>
      </c>
    </row>
    <row r="508" spans="1:6" ht="31.2" x14ac:dyDescent="0.25">
      <c r="A508" s="24" t="s">
        <v>873</v>
      </c>
      <c r="B508" s="25" t="s">
        <v>31</v>
      </c>
      <c r="C508" s="26" t="s">
        <v>874</v>
      </c>
      <c r="D508" s="37" t="s">
        <v>39</v>
      </c>
      <c r="E508" s="27">
        <v>-64429935.479999997</v>
      </c>
      <c r="F508" s="28" t="str">
        <f t="shared" si="8"/>
        <v>-</v>
      </c>
    </row>
    <row r="509" spans="1:6" ht="41.4" x14ac:dyDescent="0.25">
      <c r="A509" s="34" t="s">
        <v>875</v>
      </c>
      <c r="B509" s="35" t="s">
        <v>31</v>
      </c>
      <c r="C509" s="36" t="s">
        <v>876</v>
      </c>
      <c r="D509" s="37" t="s">
        <v>39</v>
      </c>
      <c r="E509" s="37">
        <v>-5196.63</v>
      </c>
      <c r="F509" s="38" t="str">
        <f t="shared" si="8"/>
        <v>-</v>
      </c>
    </row>
    <row r="510" spans="1:6" ht="41.4" x14ac:dyDescent="0.25">
      <c r="A510" s="34" t="s">
        <v>877</v>
      </c>
      <c r="B510" s="35" t="s">
        <v>31</v>
      </c>
      <c r="C510" s="36" t="s">
        <v>878</v>
      </c>
      <c r="D510" s="37" t="s">
        <v>39</v>
      </c>
      <c r="E510" s="37">
        <v>-6694.31</v>
      </c>
      <c r="F510" s="38" t="str">
        <f t="shared" si="8"/>
        <v>-</v>
      </c>
    </row>
    <row r="511" spans="1:6" ht="61.8" x14ac:dyDescent="0.25">
      <c r="A511" s="39" t="s">
        <v>879</v>
      </c>
      <c r="B511" s="35" t="s">
        <v>31</v>
      </c>
      <c r="C511" s="36" t="s">
        <v>880</v>
      </c>
      <c r="D511" s="37" t="s">
        <v>39</v>
      </c>
      <c r="E511" s="37">
        <v>-2774220</v>
      </c>
      <c r="F511" s="38" t="str">
        <f t="shared" si="8"/>
        <v>-</v>
      </c>
    </row>
    <row r="512" spans="1:6" ht="51.6" x14ac:dyDescent="0.25">
      <c r="A512" s="34" t="s">
        <v>881</v>
      </c>
      <c r="B512" s="35" t="s">
        <v>31</v>
      </c>
      <c r="C512" s="36" t="s">
        <v>882</v>
      </c>
      <c r="D512" s="37" t="s">
        <v>39</v>
      </c>
      <c r="E512" s="37">
        <v>-16669.7</v>
      </c>
      <c r="F512" s="38" t="str">
        <f t="shared" ref="F512:F533" si="9">IF(OR(D512="-",IF(E512="-",0,E512)&gt;=IF(D512="-",0,D512)),"-",IF(D512="-",0,D512)-IF(E512="-",0,E512))</f>
        <v>-</v>
      </c>
    </row>
    <row r="513" spans="1:6" ht="51.6" x14ac:dyDescent="0.25">
      <c r="A513" s="39" t="s">
        <v>883</v>
      </c>
      <c r="B513" s="35" t="s">
        <v>31</v>
      </c>
      <c r="C513" s="36" t="s">
        <v>884</v>
      </c>
      <c r="D513" s="37" t="s">
        <v>39</v>
      </c>
      <c r="E513" s="37">
        <v>-5186988</v>
      </c>
      <c r="F513" s="38" t="str">
        <f t="shared" si="9"/>
        <v>-</v>
      </c>
    </row>
    <row r="514" spans="1:6" ht="31.2" x14ac:dyDescent="0.25">
      <c r="A514" s="34" t="s">
        <v>885</v>
      </c>
      <c r="B514" s="35" t="s">
        <v>31</v>
      </c>
      <c r="C514" s="36" t="s">
        <v>886</v>
      </c>
      <c r="D514" s="37" t="s">
        <v>39</v>
      </c>
      <c r="E514" s="37">
        <v>-593469.36</v>
      </c>
      <c r="F514" s="38" t="str">
        <f t="shared" si="9"/>
        <v>-</v>
      </c>
    </row>
    <row r="515" spans="1:6" ht="82.2" x14ac:dyDescent="0.25">
      <c r="A515" s="39" t="s">
        <v>887</v>
      </c>
      <c r="B515" s="35" t="s">
        <v>31</v>
      </c>
      <c r="C515" s="36" t="s">
        <v>888</v>
      </c>
      <c r="D515" s="37" t="s">
        <v>39</v>
      </c>
      <c r="E515" s="37">
        <v>-9451.58</v>
      </c>
      <c r="F515" s="38" t="str">
        <f t="shared" si="9"/>
        <v>-</v>
      </c>
    </row>
    <row r="516" spans="1:6" ht="51.6" x14ac:dyDescent="0.25">
      <c r="A516" s="34" t="s">
        <v>889</v>
      </c>
      <c r="B516" s="35" t="s">
        <v>31</v>
      </c>
      <c r="C516" s="36" t="s">
        <v>890</v>
      </c>
      <c r="D516" s="37" t="s">
        <v>39</v>
      </c>
      <c r="E516" s="37">
        <v>-345408.12</v>
      </c>
      <c r="F516" s="38" t="str">
        <f t="shared" si="9"/>
        <v>-</v>
      </c>
    </row>
    <row r="517" spans="1:6" ht="92.4" x14ac:dyDescent="0.25">
      <c r="A517" s="39" t="s">
        <v>891</v>
      </c>
      <c r="B517" s="35" t="s">
        <v>31</v>
      </c>
      <c r="C517" s="36" t="s">
        <v>892</v>
      </c>
      <c r="D517" s="37" t="s">
        <v>39</v>
      </c>
      <c r="E517" s="37">
        <v>-247396.93</v>
      </c>
      <c r="F517" s="38" t="str">
        <f t="shared" si="9"/>
        <v>-</v>
      </c>
    </row>
    <row r="518" spans="1:6" ht="41.4" x14ac:dyDescent="0.25">
      <c r="A518" s="34" t="s">
        <v>893</v>
      </c>
      <c r="B518" s="35" t="s">
        <v>31</v>
      </c>
      <c r="C518" s="36" t="s">
        <v>894</v>
      </c>
      <c r="D518" s="37" t="s">
        <v>39</v>
      </c>
      <c r="E518" s="37">
        <v>-51559.23</v>
      </c>
      <c r="F518" s="38" t="str">
        <f t="shared" si="9"/>
        <v>-</v>
      </c>
    </row>
    <row r="519" spans="1:6" ht="31.2" x14ac:dyDescent="0.25">
      <c r="A519" s="34" t="s">
        <v>895</v>
      </c>
      <c r="B519" s="35" t="s">
        <v>31</v>
      </c>
      <c r="C519" s="36" t="s">
        <v>896</v>
      </c>
      <c r="D519" s="37" t="s">
        <v>39</v>
      </c>
      <c r="E519" s="37">
        <v>-1272540.67</v>
      </c>
      <c r="F519" s="38" t="str">
        <f t="shared" si="9"/>
        <v>-</v>
      </c>
    </row>
    <row r="520" spans="1:6" ht="72" x14ac:dyDescent="0.25">
      <c r="A520" s="39" t="s">
        <v>897</v>
      </c>
      <c r="B520" s="35" t="s">
        <v>31</v>
      </c>
      <c r="C520" s="36" t="s">
        <v>898</v>
      </c>
      <c r="D520" s="37" t="s">
        <v>39</v>
      </c>
      <c r="E520" s="37">
        <v>-16209.34</v>
      </c>
      <c r="F520" s="38" t="str">
        <f t="shared" si="9"/>
        <v>-</v>
      </c>
    </row>
    <row r="521" spans="1:6" ht="31.2" x14ac:dyDescent="0.25">
      <c r="A521" s="34" t="s">
        <v>899</v>
      </c>
      <c r="B521" s="35" t="s">
        <v>31</v>
      </c>
      <c r="C521" s="36" t="s">
        <v>900</v>
      </c>
      <c r="D521" s="37" t="s">
        <v>39</v>
      </c>
      <c r="E521" s="37">
        <v>-103441.01</v>
      </c>
      <c r="F521" s="38" t="str">
        <f t="shared" si="9"/>
        <v>-</v>
      </c>
    </row>
    <row r="522" spans="1:6" ht="41.4" x14ac:dyDescent="0.25">
      <c r="A522" s="34" t="s">
        <v>901</v>
      </c>
      <c r="B522" s="35" t="s">
        <v>31</v>
      </c>
      <c r="C522" s="36" t="s">
        <v>902</v>
      </c>
      <c r="D522" s="37" t="s">
        <v>39</v>
      </c>
      <c r="E522" s="37">
        <v>-1109715.06</v>
      </c>
      <c r="F522" s="38" t="str">
        <f t="shared" si="9"/>
        <v>-</v>
      </c>
    </row>
    <row r="523" spans="1:6" ht="31.2" x14ac:dyDescent="0.25">
      <c r="A523" s="34" t="s">
        <v>903</v>
      </c>
      <c r="B523" s="35" t="s">
        <v>31</v>
      </c>
      <c r="C523" s="36" t="s">
        <v>904</v>
      </c>
      <c r="D523" s="37" t="s">
        <v>39</v>
      </c>
      <c r="E523" s="37">
        <v>-2207533.17</v>
      </c>
      <c r="F523" s="38" t="str">
        <f t="shared" si="9"/>
        <v>-</v>
      </c>
    </row>
    <row r="524" spans="1:6" ht="102.6" x14ac:dyDescent="0.25">
      <c r="A524" s="39" t="s">
        <v>905</v>
      </c>
      <c r="B524" s="35" t="s">
        <v>31</v>
      </c>
      <c r="C524" s="36" t="s">
        <v>906</v>
      </c>
      <c r="D524" s="37" t="s">
        <v>39</v>
      </c>
      <c r="E524" s="37">
        <v>-2383.9499999999998</v>
      </c>
      <c r="F524" s="38" t="str">
        <f t="shared" si="9"/>
        <v>-</v>
      </c>
    </row>
    <row r="525" spans="1:6" ht="31.2" x14ac:dyDescent="0.25">
      <c r="A525" s="34" t="s">
        <v>907</v>
      </c>
      <c r="B525" s="35" t="s">
        <v>31</v>
      </c>
      <c r="C525" s="36" t="s">
        <v>908</v>
      </c>
      <c r="D525" s="37" t="s">
        <v>39</v>
      </c>
      <c r="E525" s="37">
        <v>-930337.17</v>
      </c>
      <c r="F525" s="38" t="str">
        <f t="shared" si="9"/>
        <v>-</v>
      </c>
    </row>
    <row r="526" spans="1:6" ht="31.2" x14ac:dyDescent="0.25">
      <c r="A526" s="34" t="s">
        <v>909</v>
      </c>
      <c r="B526" s="35" t="s">
        <v>31</v>
      </c>
      <c r="C526" s="36" t="s">
        <v>910</v>
      </c>
      <c r="D526" s="37" t="s">
        <v>39</v>
      </c>
      <c r="E526" s="37">
        <v>-44000000</v>
      </c>
      <c r="F526" s="38" t="str">
        <f t="shared" si="9"/>
        <v>-</v>
      </c>
    </row>
    <row r="527" spans="1:6" ht="31.2" x14ac:dyDescent="0.25">
      <c r="A527" s="34" t="s">
        <v>911</v>
      </c>
      <c r="B527" s="35" t="s">
        <v>31</v>
      </c>
      <c r="C527" s="36" t="s">
        <v>912</v>
      </c>
      <c r="D527" s="37" t="s">
        <v>39</v>
      </c>
      <c r="E527" s="37">
        <v>-22.73</v>
      </c>
      <c r="F527" s="38" t="str">
        <f t="shared" si="9"/>
        <v>-</v>
      </c>
    </row>
    <row r="528" spans="1:6" ht="41.4" x14ac:dyDescent="0.25">
      <c r="A528" s="34" t="s">
        <v>913</v>
      </c>
      <c r="B528" s="35" t="s">
        <v>31</v>
      </c>
      <c r="C528" s="36" t="s">
        <v>914</v>
      </c>
      <c r="D528" s="37" t="s">
        <v>39</v>
      </c>
      <c r="E528" s="37">
        <v>-3562184.23</v>
      </c>
      <c r="F528" s="38" t="str">
        <f t="shared" si="9"/>
        <v>-</v>
      </c>
    </row>
    <row r="529" spans="1:6" ht="21" x14ac:dyDescent="0.25">
      <c r="A529" s="34" t="s">
        <v>915</v>
      </c>
      <c r="B529" s="35" t="s">
        <v>31</v>
      </c>
      <c r="C529" s="36" t="s">
        <v>916</v>
      </c>
      <c r="D529" s="37" t="s">
        <v>39</v>
      </c>
      <c r="E529" s="37">
        <v>-21668.3</v>
      </c>
      <c r="F529" s="38" t="str">
        <f t="shared" si="9"/>
        <v>-</v>
      </c>
    </row>
    <row r="530" spans="1:6" ht="31.2" x14ac:dyDescent="0.25">
      <c r="A530" s="34" t="s">
        <v>917</v>
      </c>
      <c r="B530" s="35" t="s">
        <v>31</v>
      </c>
      <c r="C530" s="36" t="s">
        <v>918</v>
      </c>
      <c r="D530" s="37" t="s">
        <v>39</v>
      </c>
      <c r="E530" s="37">
        <v>-68215.66</v>
      </c>
      <c r="F530" s="38" t="str">
        <f t="shared" si="9"/>
        <v>-</v>
      </c>
    </row>
    <row r="531" spans="1:6" ht="51.6" x14ac:dyDescent="0.25">
      <c r="A531" s="34" t="s">
        <v>919</v>
      </c>
      <c r="B531" s="35" t="s">
        <v>31</v>
      </c>
      <c r="C531" s="36" t="s">
        <v>920</v>
      </c>
      <c r="D531" s="37" t="s">
        <v>39</v>
      </c>
      <c r="E531" s="37">
        <v>-1576848.96</v>
      </c>
      <c r="F531" s="38" t="str">
        <f t="shared" si="9"/>
        <v>-</v>
      </c>
    </row>
    <row r="532" spans="1:6" ht="21" x14ac:dyDescent="0.25">
      <c r="A532" s="34" t="s">
        <v>921</v>
      </c>
      <c r="B532" s="35" t="s">
        <v>31</v>
      </c>
      <c r="C532" s="36" t="s">
        <v>922</v>
      </c>
      <c r="D532" s="37" t="s">
        <v>39</v>
      </c>
      <c r="E532" s="37">
        <v>-116232.54</v>
      </c>
      <c r="F532" s="38" t="str">
        <f t="shared" si="9"/>
        <v>-</v>
      </c>
    </row>
    <row r="533" spans="1:6" ht="42" thickBot="1" x14ac:dyDescent="0.3">
      <c r="A533" s="34" t="s">
        <v>923</v>
      </c>
      <c r="B533" s="35" t="s">
        <v>31</v>
      </c>
      <c r="C533" s="36" t="s">
        <v>924</v>
      </c>
      <c r="D533" s="37" t="s">
        <v>39</v>
      </c>
      <c r="E533" s="37">
        <v>-205548.83</v>
      </c>
      <c r="F533" s="38" t="str">
        <f t="shared" si="9"/>
        <v>-</v>
      </c>
    </row>
    <row r="534" spans="1:6" ht="12.75" customHeight="1" x14ac:dyDescent="0.25">
      <c r="A534" s="40"/>
      <c r="B534" s="41"/>
      <c r="C534" s="41"/>
      <c r="D534" s="42"/>
      <c r="E534" s="42"/>
      <c r="F534" s="42"/>
    </row>
  </sheetData>
  <mergeCells count="12">
    <mergeCell ref="A10:D10"/>
    <mergeCell ref="A1:D1"/>
    <mergeCell ref="A4:D4"/>
    <mergeCell ref="A2:D2"/>
    <mergeCell ref="B6:D6"/>
    <mergeCell ref="B7:D7"/>
    <mergeCell ref="B11:B17"/>
    <mergeCell ref="D11:D17"/>
    <mergeCell ref="C11:C17"/>
    <mergeCell ref="A11:A17"/>
    <mergeCell ref="F11:F17"/>
    <mergeCell ref="E11:E17"/>
  </mergeCells>
  <conditionalFormatting sqref="F21">
    <cfRule type="cellIs" priority="1" stopIfTrue="1" operator="equal">
      <formula>0</formula>
    </cfRule>
  </conditionalFormatting>
  <conditionalFormatting sqref="F24">
    <cfRule type="cellIs" priority="2" stopIfTrue="1" operator="equal">
      <formula>0</formula>
    </cfRule>
  </conditionalFormatting>
  <conditionalFormatting sqref="F34">
    <cfRule type="cellIs" priority="5" stopIfTrue="1" operator="equal">
      <formula>0</formula>
    </cfRule>
  </conditionalFormatting>
  <pageMargins left="0.39370078740157483" right="0.39370078740157483" top="0.78740157480314965" bottom="0.39370078740157483" header="0" footer="0"/>
  <pageSetup paperSize="9" fitToHeight="0" pageOrder="overThenDown" orientation="portrait"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747"/>
  <sheetViews>
    <sheetView showGridLines="0" tabSelected="1" topLeftCell="A2737" workbookViewId="0">
      <selection activeCell="D2753" sqref="D2753"/>
    </sheetView>
  </sheetViews>
  <sheetFormatPr defaultRowHeight="12.75" customHeight="1" x14ac:dyDescent="0.25"/>
  <cols>
    <col min="1" max="1" width="45.6640625" customWidth="1"/>
    <col min="2" max="2" width="4.33203125" customWidth="1"/>
    <col min="3" max="3" width="40.6640625" customWidth="1"/>
    <col min="4" max="4" width="18.88671875" customWidth="1"/>
    <col min="5" max="6" width="18.6640625" customWidth="1"/>
  </cols>
  <sheetData>
    <row r="2" spans="1:6" ht="15" customHeight="1" x14ac:dyDescent="0.25">
      <c r="A2" s="109" t="s">
        <v>925</v>
      </c>
      <c r="B2" s="109"/>
      <c r="C2" s="109"/>
      <c r="D2" s="109"/>
      <c r="E2" s="1"/>
      <c r="F2" s="13" t="s">
        <v>926</v>
      </c>
    </row>
    <row r="3" spans="1:6" ht="13.5" customHeight="1" x14ac:dyDescent="0.25">
      <c r="A3" s="5"/>
      <c r="B3" s="5"/>
      <c r="C3" s="43"/>
      <c r="D3" s="9"/>
      <c r="E3" s="9"/>
      <c r="F3" s="9"/>
    </row>
    <row r="4" spans="1:6" ht="10.199999999999999" customHeight="1" x14ac:dyDescent="0.25">
      <c r="A4" s="116" t="s">
        <v>21</v>
      </c>
      <c r="B4" s="97" t="s">
        <v>22</v>
      </c>
      <c r="C4" s="114" t="s">
        <v>927</v>
      </c>
      <c r="D4" s="100" t="s">
        <v>24</v>
      </c>
      <c r="E4" s="119" t="s">
        <v>25</v>
      </c>
      <c r="F4" s="106" t="s">
        <v>26</v>
      </c>
    </row>
    <row r="5" spans="1:6" ht="5.4" customHeight="1" x14ac:dyDescent="0.25">
      <c r="A5" s="117"/>
      <c r="B5" s="98"/>
      <c r="C5" s="115"/>
      <c r="D5" s="101"/>
      <c r="E5" s="120"/>
      <c r="F5" s="107"/>
    </row>
    <row r="6" spans="1:6" ht="9.6" customHeight="1" x14ac:dyDescent="0.25">
      <c r="A6" s="117"/>
      <c r="B6" s="98"/>
      <c r="C6" s="115"/>
      <c r="D6" s="101"/>
      <c r="E6" s="120"/>
      <c r="F6" s="107"/>
    </row>
    <row r="7" spans="1:6" ht="6" customHeight="1" x14ac:dyDescent="0.25">
      <c r="A7" s="117"/>
      <c r="B7" s="98"/>
      <c r="C7" s="115"/>
      <c r="D7" s="101"/>
      <c r="E7" s="120"/>
      <c r="F7" s="107"/>
    </row>
    <row r="8" spans="1:6" ht="6.6" customHeight="1" x14ac:dyDescent="0.25">
      <c r="A8" s="117"/>
      <c r="B8" s="98"/>
      <c r="C8" s="115"/>
      <c r="D8" s="101"/>
      <c r="E8" s="120"/>
      <c r="F8" s="107"/>
    </row>
    <row r="9" spans="1:6" ht="10.95" customHeight="1" x14ac:dyDescent="0.25">
      <c r="A9" s="117"/>
      <c r="B9" s="98"/>
      <c r="C9" s="115"/>
      <c r="D9" s="101"/>
      <c r="E9" s="120"/>
      <c r="F9" s="107"/>
    </row>
    <row r="10" spans="1:6" ht="4.2" hidden="1" customHeight="1" x14ac:dyDescent="0.25">
      <c r="A10" s="117"/>
      <c r="B10" s="98"/>
      <c r="C10" s="44"/>
      <c r="D10" s="101"/>
      <c r="E10" s="45"/>
      <c r="F10" s="46"/>
    </row>
    <row r="11" spans="1:6" ht="13.2" hidden="1" customHeight="1" x14ac:dyDescent="0.25">
      <c r="A11" s="118"/>
      <c r="B11" s="99"/>
      <c r="C11" s="47"/>
      <c r="D11" s="102"/>
      <c r="E11" s="48"/>
      <c r="F11" s="49"/>
    </row>
    <row r="12" spans="1:6" ht="13.5" customHeight="1" x14ac:dyDescent="0.25">
      <c r="A12" s="18">
        <v>1</v>
      </c>
      <c r="B12" s="19">
        <v>2</v>
      </c>
      <c r="C12" s="20">
        <v>3</v>
      </c>
      <c r="D12" s="21" t="s">
        <v>27</v>
      </c>
      <c r="E12" s="50" t="s">
        <v>28</v>
      </c>
      <c r="F12" s="23" t="s">
        <v>29</v>
      </c>
    </row>
    <row r="13" spans="1:6" ht="13.2" x14ac:dyDescent="0.25">
      <c r="A13" s="51" t="s">
        <v>928</v>
      </c>
      <c r="B13" s="52" t="s">
        <v>929</v>
      </c>
      <c r="C13" s="53" t="s">
        <v>930</v>
      </c>
      <c r="D13" s="54">
        <v>83181818773.059998</v>
      </c>
      <c r="E13" s="55">
        <f>56905376116.55+299700.82</f>
        <v>56905675817.370003</v>
      </c>
      <c r="F13" s="56">
        <f>IF(OR(D13="-",IF(E13="-",0,E13)&gt;=IF(D13="-",0,D13)),"-",IF(D13="-",0,D13)-IF(E13="-",0,E13))</f>
        <v>26276142955.689995</v>
      </c>
    </row>
    <row r="14" spans="1:6" ht="13.2" x14ac:dyDescent="0.25">
      <c r="A14" s="57" t="s">
        <v>33</v>
      </c>
      <c r="B14" s="58"/>
      <c r="C14" s="59"/>
      <c r="D14" s="60"/>
      <c r="E14" s="61"/>
      <c r="F14" s="62"/>
    </row>
    <row r="15" spans="1:6" ht="13.2" x14ac:dyDescent="0.25">
      <c r="A15" s="51" t="s">
        <v>931</v>
      </c>
      <c r="B15" s="52" t="s">
        <v>929</v>
      </c>
      <c r="C15" s="53" t="s">
        <v>932</v>
      </c>
      <c r="D15" s="54">
        <v>3559610925.8899999</v>
      </c>
      <c r="E15" s="55">
        <f>2006374282.81+299700.82</f>
        <v>2006673983.6299999</v>
      </c>
      <c r="F15" s="56">
        <f t="shared" ref="F15:F78" si="0">IF(OR(D15="-",IF(E15="-",0,E15)&gt;=IF(D15="-",0,D15)),"-",IF(D15="-",0,D15)-IF(E15="-",0,E15))</f>
        <v>1552936942.26</v>
      </c>
    </row>
    <row r="16" spans="1:6" ht="13.2" x14ac:dyDescent="0.25">
      <c r="A16" s="34" t="s">
        <v>933</v>
      </c>
      <c r="B16" s="63" t="s">
        <v>929</v>
      </c>
      <c r="C16" s="36" t="s">
        <v>934</v>
      </c>
      <c r="D16" s="37">
        <v>270706506.82999998</v>
      </c>
      <c r="E16" s="64">
        <v>176501272.94999999</v>
      </c>
      <c r="F16" s="38">
        <f t="shared" si="0"/>
        <v>94205233.879999995</v>
      </c>
    </row>
    <row r="17" spans="1:6" ht="21" x14ac:dyDescent="0.25">
      <c r="A17" s="34" t="s">
        <v>935</v>
      </c>
      <c r="B17" s="63" t="s">
        <v>929</v>
      </c>
      <c r="C17" s="36" t="s">
        <v>936</v>
      </c>
      <c r="D17" s="37">
        <v>10366556.52</v>
      </c>
      <c r="E17" s="64">
        <v>6762486.4500000002</v>
      </c>
      <c r="F17" s="38">
        <f t="shared" si="0"/>
        <v>3604070.0699999994</v>
      </c>
    </row>
    <row r="18" spans="1:6" ht="31.2" x14ac:dyDescent="0.25">
      <c r="A18" s="34" t="s">
        <v>937</v>
      </c>
      <c r="B18" s="63" t="s">
        <v>929</v>
      </c>
      <c r="C18" s="36" t="s">
        <v>938</v>
      </c>
      <c r="D18" s="37">
        <v>81821275.180000007</v>
      </c>
      <c r="E18" s="64">
        <v>52497144.380000003</v>
      </c>
      <c r="F18" s="38">
        <f t="shared" si="0"/>
        <v>29324130.800000004</v>
      </c>
    </row>
    <row r="19" spans="1:6" ht="13.2" x14ac:dyDescent="0.25">
      <c r="A19" s="34" t="s">
        <v>939</v>
      </c>
      <c r="B19" s="63" t="s">
        <v>929</v>
      </c>
      <c r="C19" s="36" t="s">
        <v>940</v>
      </c>
      <c r="D19" s="37">
        <v>727986867.20000005</v>
      </c>
      <c r="E19" s="64">
        <v>532466883.01999998</v>
      </c>
      <c r="F19" s="38">
        <f t="shared" si="0"/>
        <v>195519984.18000007</v>
      </c>
    </row>
    <row r="20" spans="1:6" ht="21" x14ac:dyDescent="0.25">
      <c r="A20" s="34" t="s">
        <v>941</v>
      </c>
      <c r="B20" s="63" t="s">
        <v>929</v>
      </c>
      <c r="C20" s="36" t="s">
        <v>942</v>
      </c>
      <c r="D20" s="37">
        <v>49918964.619999997</v>
      </c>
      <c r="E20" s="64">
        <v>36617457.229999997</v>
      </c>
      <c r="F20" s="38">
        <f t="shared" si="0"/>
        <v>13301507.390000001</v>
      </c>
    </row>
    <row r="21" spans="1:6" ht="41.4" x14ac:dyDescent="0.25">
      <c r="A21" s="34" t="s">
        <v>943</v>
      </c>
      <c r="B21" s="63" t="s">
        <v>929</v>
      </c>
      <c r="C21" s="36" t="s">
        <v>944</v>
      </c>
      <c r="D21" s="37">
        <v>7268500</v>
      </c>
      <c r="E21" s="64">
        <v>3839959.82</v>
      </c>
      <c r="F21" s="38">
        <f t="shared" si="0"/>
        <v>3428540.18</v>
      </c>
    </row>
    <row r="22" spans="1:6" ht="31.2" x14ac:dyDescent="0.25">
      <c r="A22" s="34" t="s">
        <v>945</v>
      </c>
      <c r="B22" s="63" t="s">
        <v>929</v>
      </c>
      <c r="C22" s="36" t="s">
        <v>946</v>
      </c>
      <c r="D22" s="37">
        <v>217770935.75</v>
      </c>
      <c r="E22" s="64">
        <v>150985078.61000001</v>
      </c>
      <c r="F22" s="38">
        <f t="shared" si="0"/>
        <v>66785857.139999986</v>
      </c>
    </row>
    <row r="23" spans="1:6" ht="21" x14ac:dyDescent="0.25">
      <c r="A23" s="34" t="s">
        <v>947</v>
      </c>
      <c r="B23" s="63" t="s">
        <v>929</v>
      </c>
      <c r="C23" s="36" t="s">
        <v>948</v>
      </c>
      <c r="D23" s="37">
        <v>89369687.969999999</v>
      </c>
      <c r="E23" s="64">
        <v>3735730.11</v>
      </c>
      <c r="F23" s="38">
        <f t="shared" si="0"/>
        <v>85633957.859999999</v>
      </c>
    </row>
    <row r="24" spans="1:6" ht="13.2" x14ac:dyDescent="0.25">
      <c r="A24" s="34" t="s">
        <v>949</v>
      </c>
      <c r="B24" s="63" t="s">
        <v>929</v>
      </c>
      <c r="C24" s="36" t="s">
        <v>950</v>
      </c>
      <c r="D24" s="37">
        <v>290869242.93000001</v>
      </c>
      <c r="E24" s="64">
        <v>153304847.75999999</v>
      </c>
      <c r="F24" s="38">
        <f t="shared" si="0"/>
        <v>137564395.17000002</v>
      </c>
    </row>
    <row r="25" spans="1:6" ht="21" x14ac:dyDescent="0.25">
      <c r="A25" s="34" t="s">
        <v>951</v>
      </c>
      <c r="B25" s="63" t="s">
        <v>929</v>
      </c>
      <c r="C25" s="36" t="s">
        <v>952</v>
      </c>
      <c r="D25" s="37">
        <v>3852927.14</v>
      </c>
      <c r="E25" s="64">
        <v>2100160.12</v>
      </c>
      <c r="F25" s="38">
        <f t="shared" si="0"/>
        <v>1752767.02</v>
      </c>
    </row>
    <row r="26" spans="1:6" ht="21" x14ac:dyDescent="0.25">
      <c r="A26" s="34" t="s">
        <v>953</v>
      </c>
      <c r="B26" s="63" t="s">
        <v>929</v>
      </c>
      <c r="C26" s="36" t="s">
        <v>954</v>
      </c>
      <c r="D26" s="37">
        <v>650000</v>
      </c>
      <c r="E26" s="64" t="s">
        <v>39</v>
      </c>
      <c r="F26" s="38">
        <f t="shared" si="0"/>
        <v>650000</v>
      </c>
    </row>
    <row r="27" spans="1:6" ht="21" x14ac:dyDescent="0.25">
      <c r="A27" s="34" t="s">
        <v>955</v>
      </c>
      <c r="B27" s="63" t="s">
        <v>929</v>
      </c>
      <c r="C27" s="36" t="s">
        <v>956</v>
      </c>
      <c r="D27" s="37">
        <v>2742589.95</v>
      </c>
      <c r="E27" s="64">
        <v>1935330.39</v>
      </c>
      <c r="F27" s="38">
        <f t="shared" si="0"/>
        <v>807259.56000000029</v>
      </c>
    </row>
    <row r="28" spans="1:6" ht="13.2" x14ac:dyDescent="0.25">
      <c r="A28" s="34" t="s">
        <v>957</v>
      </c>
      <c r="B28" s="63" t="s">
        <v>929</v>
      </c>
      <c r="C28" s="36" t="s">
        <v>958</v>
      </c>
      <c r="D28" s="37">
        <v>789500</v>
      </c>
      <c r="E28" s="64">
        <v>549907.5</v>
      </c>
      <c r="F28" s="38">
        <f t="shared" si="0"/>
        <v>239592.5</v>
      </c>
    </row>
    <row r="29" spans="1:6" ht="21" x14ac:dyDescent="0.25">
      <c r="A29" s="34" t="s">
        <v>959</v>
      </c>
      <c r="B29" s="63" t="s">
        <v>929</v>
      </c>
      <c r="C29" s="36" t="s">
        <v>960</v>
      </c>
      <c r="D29" s="37">
        <v>50010000</v>
      </c>
      <c r="E29" s="64">
        <v>50006000</v>
      </c>
      <c r="F29" s="38">
        <f t="shared" si="0"/>
        <v>4000</v>
      </c>
    </row>
    <row r="30" spans="1:6" ht="31.2" x14ac:dyDescent="0.25">
      <c r="A30" s="34" t="s">
        <v>961</v>
      </c>
      <c r="B30" s="63" t="s">
        <v>929</v>
      </c>
      <c r="C30" s="36" t="s">
        <v>962</v>
      </c>
      <c r="D30" s="37">
        <v>302367230</v>
      </c>
      <c r="E30" s="64">
        <v>297180501.06</v>
      </c>
      <c r="F30" s="38">
        <f t="shared" si="0"/>
        <v>5186728.9399999976</v>
      </c>
    </row>
    <row r="31" spans="1:6" ht="31.2" x14ac:dyDescent="0.25">
      <c r="A31" s="34" t="s">
        <v>963</v>
      </c>
      <c r="B31" s="63" t="s">
        <v>929</v>
      </c>
      <c r="C31" s="36" t="s">
        <v>964</v>
      </c>
      <c r="D31" s="37">
        <v>1500000</v>
      </c>
      <c r="E31" s="64">
        <v>1059902.48</v>
      </c>
      <c r="F31" s="38">
        <f t="shared" si="0"/>
        <v>440097.52</v>
      </c>
    </row>
    <row r="32" spans="1:6" ht="13.2" x14ac:dyDescent="0.25">
      <c r="A32" s="34" t="s">
        <v>965</v>
      </c>
      <c r="B32" s="63" t="s">
        <v>929</v>
      </c>
      <c r="C32" s="36" t="s">
        <v>966</v>
      </c>
      <c r="D32" s="37">
        <v>20677594</v>
      </c>
      <c r="E32" s="64">
        <v>11744969.35</v>
      </c>
      <c r="F32" s="38">
        <f t="shared" si="0"/>
        <v>8932624.6500000004</v>
      </c>
    </row>
    <row r="33" spans="1:6" ht="13.2" x14ac:dyDescent="0.25">
      <c r="A33" s="34" t="s">
        <v>967</v>
      </c>
      <c r="B33" s="63" t="s">
        <v>929</v>
      </c>
      <c r="C33" s="36" t="s">
        <v>968</v>
      </c>
      <c r="D33" s="37">
        <v>85000000</v>
      </c>
      <c r="E33" s="64">
        <v>52409242</v>
      </c>
      <c r="F33" s="38">
        <f t="shared" si="0"/>
        <v>32590758</v>
      </c>
    </row>
    <row r="34" spans="1:6" ht="31.2" x14ac:dyDescent="0.25">
      <c r="A34" s="34" t="s">
        <v>969</v>
      </c>
      <c r="B34" s="63" t="s">
        <v>929</v>
      </c>
      <c r="C34" s="36" t="s">
        <v>970</v>
      </c>
      <c r="D34" s="37">
        <v>366055187.67000002</v>
      </c>
      <c r="E34" s="64">
        <v>251300337.99000001</v>
      </c>
      <c r="F34" s="38">
        <f t="shared" si="0"/>
        <v>114754849.68000001</v>
      </c>
    </row>
    <row r="35" spans="1:6" ht="13.2" x14ac:dyDescent="0.25">
      <c r="A35" s="34" t="s">
        <v>971</v>
      </c>
      <c r="B35" s="63" t="s">
        <v>929</v>
      </c>
      <c r="C35" s="36" t="s">
        <v>972</v>
      </c>
      <c r="D35" s="37">
        <v>13214300</v>
      </c>
      <c r="E35" s="64">
        <v>3110428.28</v>
      </c>
      <c r="F35" s="38">
        <f t="shared" si="0"/>
        <v>10103871.720000001</v>
      </c>
    </row>
    <row r="36" spans="1:6" ht="13.2" x14ac:dyDescent="0.25">
      <c r="A36" s="34" t="s">
        <v>973</v>
      </c>
      <c r="B36" s="63" t="s">
        <v>929</v>
      </c>
      <c r="C36" s="36" t="s">
        <v>974</v>
      </c>
      <c r="D36" s="37">
        <v>2250000</v>
      </c>
      <c r="E36" s="64">
        <v>1055000</v>
      </c>
      <c r="F36" s="38">
        <f t="shared" si="0"/>
        <v>1195000</v>
      </c>
    </row>
    <row r="37" spans="1:6" ht="41.4" x14ac:dyDescent="0.25">
      <c r="A37" s="34" t="s">
        <v>975</v>
      </c>
      <c r="B37" s="63" t="s">
        <v>929</v>
      </c>
      <c r="C37" s="36" t="s">
        <v>976</v>
      </c>
      <c r="D37" s="37">
        <v>245375563.84</v>
      </c>
      <c r="E37" s="64">
        <v>177832247.43000001</v>
      </c>
      <c r="F37" s="38">
        <f t="shared" si="0"/>
        <v>67543316.409999996</v>
      </c>
    </row>
    <row r="38" spans="1:6" ht="13.2" x14ac:dyDescent="0.25">
      <c r="A38" s="34" t="s">
        <v>977</v>
      </c>
      <c r="B38" s="63" t="s">
        <v>929</v>
      </c>
      <c r="C38" s="36" t="s">
        <v>978</v>
      </c>
      <c r="D38" s="37">
        <v>22651076.550000001</v>
      </c>
      <c r="E38" s="64">
        <v>10367109.66</v>
      </c>
      <c r="F38" s="38">
        <f t="shared" si="0"/>
        <v>12283966.890000001</v>
      </c>
    </row>
    <row r="39" spans="1:6" ht="21" x14ac:dyDescent="0.25">
      <c r="A39" s="34" t="s">
        <v>979</v>
      </c>
      <c r="B39" s="63" t="s">
        <v>929</v>
      </c>
      <c r="C39" s="36" t="s">
        <v>980</v>
      </c>
      <c r="D39" s="37">
        <v>8793500</v>
      </c>
      <c r="E39" s="64">
        <v>7133708.3700000001</v>
      </c>
      <c r="F39" s="38">
        <f t="shared" si="0"/>
        <v>1659791.63</v>
      </c>
    </row>
    <row r="40" spans="1:6" ht="41.4" x14ac:dyDescent="0.25">
      <c r="A40" s="34" t="s">
        <v>981</v>
      </c>
      <c r="B40" s="63" t="s">
        <v>929</v>
      </c>
      <c r="C40" s="36" t="s">
        <v>982</v>
      </c>
      <c r="D40" s="37">
        <v>3278070</v>
      </c>
      <c r="E40" s="64">
        <v>3277990.67</v>
      </c>
      <c r="F40" s="38">
        <f t="shared" si="0"/>
        <v>79.330000000074506</v>
      </c>
    </row>
    <row r="41" spans="1:6" ht="21" x14ac:dyDescent="0.25">
      <c r="A41" s="34" t="s">
        <v>983</v>
      </c>
      <c r="B41" s="63" t="s">
        <v>929</v>
      </c>
      <c r="C41" s="36" t="s">
        <v>984</v>
      </c>
      <c r="D41" s="37">
        <v>6958584.5599999996</v>
      </c>
      <c r="E41" s="64">
        <v>2738341.87</v>
      </c>
      <c r="F41" s="38">
        <f t="shared" si="0"/>
        <v>4220242.6899999995</v>
      </c>
    </row>
    <row r="42" spans="1:6" ht="13.2" x14ac:dyDescent="0.25">
      <c r="A42" s="34" t="s">
        <v>985</v>
      </c>
      <c r="B42" s="63" t="s">
        <v>929</v>
      </c>
      <c r="C42" s="36" t="s">
        <v>986</v>
      </c>
      <c r="D42" s="37">
        <v>22885481.510000002</v>
      </c>
      <c r="E42" s="64">
        <v>15125269</v>
      </c>
      <c r="F42" s="38">
        <f t="shared" si="0"/>
        <v>7760212.5100000016</v>
      </c>
    </row>
    <row r="43" spans="1:6" ht="13.2" x14ac:dyDescent="0.25">
      <c r="A43" s="34" t="s">
        <v>987</v>
      </c>
      <c r="B43" s="63" t="s">
        <v>929</v>
      </c>
      <c r="C43" s="36" t="s">
        <v>988</v>
      </c>
      <c r="D43" s="37">
        <v>521939.39</v>
      </c>
      <c r="E43" s="64">
        <v>316002.45</v>
      </c>
      <c r="F43" s="38">
        <f t="shared" si="0"/>
        <v>205936.94</v>
      </c>
    </row>
    <row r="44" spans="1:6" ht="13.2" x14ac:dyDescent="0.25">
      <c r="A44" s="34" t="s">
        <v>989</v>
      </c>
      <c r="B44" s="63" t="s">
        <v>929</v>
      </c>
      <c r="C44" s="36" t="s">
        <v>990</v>
      </c>
      <c r="D44" s="37">
        <v>1085892.73</v>
      </c>
      <c r="E44" s="64">
        <v>50892.73</v>
      </c>
      <c r="F44" s="38">
        <f t="shared" si="0"/>
        <v>1035000</v>
      </c>
    </row>
    <row r="45" spans="1:6" ht="13.2" x14ac:dyDescent="0.25">
      <c r="A45" s="34" t="s">
        <v>991</v>
      </c>
      <c r="B45" s="63" t="s">
        <v>929</v>
      </c>
      <c r="C45" s="36" t="s">
        <v>992</v>
      </c>
      <c r="D45" s="37">
        <v>651916953.54999995</v>
      </c>
      <c r="E45" s="64" t="s">
        <v>39</v>
      </c>
      <c r="F45" s="38">
        <f t="shared" si="0"/>
        <v>651916953.54999995</v>
      </c>
    </row>
    <row r="46" spans="1:6" ht="13.2" x14ac:dyDescent="0.25">
      <c r="A46" s="34" t="s">
        <v>993</v>
      </c>
      <c r="B46" s="63" t="s">
        <v>929</v>
      </c>
      <c r="C46" s="36" t="s">
        <v>994</v>
      </c>
      <c r="D46" s="37">
        <v>955998</v>
      </c>
      <c r="E46" s="64">
        <f>370081.13+299700.82</f>
        <v>669781.94999999995</v>
      </c>
      <c r="F46" s="38">
        <f t="shared" si="0"/>
        <v>286216.05000000005</v>
      </c>
    </row>
    <row r="47" spans="1:6" ht="21" x14ac:dyDescent="0.25">
      <c r="A47" s="51" t="s">
        <v>995</v>
      </c>
      <c r="B47" s="52" t="s">
        <v>929</v>
      </c>
      <c r="C47" s="53" t="s">
        <v>996</v>
      </c>
      <c r="D47" s="54">
        <v>10065589</v>
      </c>
      <c r="E47" s="55">
        <v>6929288.1299999999</v>
      </c>
      <c r="F47" s="56">
        <f t="shared" si="0"/>
        <v>3136300.87</v>
      </c>
    </row>
    <row r="48" spans="1:6" ht="13.2" x14ac:dyDescent="0.25">
      <c r="A48" s="34" t="s">
        <v>939</v>
      </c>
      <c r="B48" s="63" t="s">
        <v>929</v>
      </c>
      <c r="C48" s="36" t="s">
        <v>997</v>
      </c>
      <c r="D48" s="37">
        <v>7577257</v>
      </c>
      <c r="E48" s="64">
        <v>5876949.8600000003</v>
      </c>
      <c r="F48" s="38">
        <f t="shared" si="0"/>
        <v>1700307.1399999997</v>
      </c>
    </row>
    <row r="49" spans="1:6" ht="21" x14ac:dyDescent="0.25">
      <c r="A49" s="34" t="s">
        <v>941</v>
      </c>
      <c r="B49" s="63" t="s">
        <v>929</v>
      </c>
      <c r="C49" s="36" t="s">
        <v>998</v>
      </c>
      <c r="D49" s="37">
        <v>200000</v>
      </c>
      <c r="E49" s="64" t="s">
        <v>39</v>
      </c>
      <c r="F49" s="38">
        <f t="shared" si="0"/>
        <v>200000</v>
      </c>
    </row>
    <row r="50" spans="1:6" ht="31.2" x14ac:dyDescent="0.25">
      <c r="A50" s="34" t="s">
        <v>945</v>
      </c>
      <c r="B50" s="63" t="s">
        <v>929</v>
      </c>
      <c r="C50" s="36" t="s">
        <v>999</v>
      </c>
      <c r="D50" s="37">
        <v>2288332</v>
      </c>
      <c r="E50" s="64">
        <v>1052338.27</v>
      </c>
      <c r="F50" s="38">
        <f t="shared" si="0"/>
        <v>1235993.73</v>
      </c>
    </row>
    <row r="51" spans="1:6" ht="21" x14ac:dyDescent="0.25">
      <c r="A51" s="51" t="s">
        <v>995</v>
      </c>
      <c r="B51" s="52" t="s">
        <v>929</v>
      </c>
      <c r="C51" s="53" t="s">
        <v>1000</v>
      </c>
      <c r="D51" s="54">
        <v>10065589</v>
      </c>
      <c r="E51" s="55">
        <v>6929288.1299999999</v>
      </c>
      <c r="F51" s="56">
        <f t="shared" si="0"/>
        <v>3136300.87</v>
      </c>
    </row>
    <row r="52" spans="1:6" ht="31.2" x14ac:dyDescent="0.25">
      <c r="A52" s="51" t="s">
        <v>1001</v>
      </c>
      <c r="B52" s="52" t="s">
        <v>929</v>
      </c>
      <c r="C52" s="53" t="s">
        <v>1002</v>
      </c>
      <c r="D52" s="54">
        <v>165686097</v>
      </c>
      <c r="E52" s="55">
        <v>120576828.25</v>
      </c>
      <c r="F52" s="56">
        <f t="shared" si="0"/>
        <v>45109268.75</v>
      </c>
    </row>
    <row r="53" spans="1:6" ht="13.2" x14ac:dyDescent="0.25">
      <c r="A53" s="34" t="s">
        <v>939</v>
      </c>
      <c r="B53" s="63" t="s">
        <v>929</v>
      </c>
      <c r="C53" s="36" t="s">
        <v>1003</v>
      </c>
      <c r="D53" s="37">
        <v>100835164</v>
      </c>
      <c r="E53" s="64">
        <v>82171256.420000002</v>
      </c>
      <c r="F53" s="38">
        <f t="shared" si="0"/>
        <v>18663907.579999998</v>
      </c>
    </row>
    <row r="54" spans="1:6" ht="21" x14ac:dyDescent="0.25">
      <c r="A54" s="34" t="s">
        <v>941</v>
      </c>
      <c r="B54" s="63" t="s">
        <v>929</v>
      </c>
      <c r="C54" s="36" t="s">
        <v>1004</v>
      </c>
      <c r="D54" s="37">
        <v>9057347</v>
      </c>
      <c r="E54" s="64">
        <v>5541735.5800000001</v>
      </c>
      <c r="F54" s="38">
        <f t="shared" si="0"/>
        <v>3515611.42</v>
      </c>
    </row>
    <row r="55" spans="1:6" ht="41.4" x14ac:dyDescent="0.25">
      <c r="A55" s="34" t="s">
        <v>943</v>
      </c>
      <c r="B55" s="63" t="s">
        <v>929</v>
      </c>
      <c r="C55" s="36" t="s">
        <v>1005</v>
      </c>
      <c r="D55" s="37">
        <v>7188500</v>
      </c>
      <c r="E55" s="64">
        <v>3770359.82</v>
      </c>
      <c r="F55" s="38">
        <f t="shared" si="0"/>
        <v>3418140.18</v>
      </c>
    </row>
    <row r="56" spans="1:6" ht="31.2" x14ac:dyDescent="0.25">
      <c r="A56" s="34" t="s">
        <v>945</v>
      </c>
      <c r="B56" s="63" t="s">
        <v>929</v>
      </c>
      <c r="C56" s="36" t="s">
        <v>1006</v>
      </c>
      <c r="D56" s="37">
        <v>30452233</v>
      </c>
      <c r="E56" s="64">
        <v>20616668.460000001</v>
      </c>
      <c r="F56" s="38">
        <f t="shared" si="0"/>
        <v>9835564.5399999991</v>
      </c>
    </row>
    <row r="57" spans="1:6" ht="13.2" x14ac:dyDescent="0.25">
      <c r="A57" s="34" t="s">
        <v>949</v>
      </c>
      <c r="B57" s="63" t="s">
        <v>929</v>
      </c>
      <c r="C57" s="36" t="s">
        <v>1007</v>
      </c>
      <c r="D57" s="37">
        <v>18138500</v>
      </c>
      <c r="E57" s="64">
        <v>8470193.9700000007</v>
      </c>
      <c r="F57" s="38">
        <f t="shared" si="0"/>
        <v>9668306.0299999993</v>
      </c>
    </row>
    <row r="58" spans="1:6" ht="21" x14ac:dyDescent="0.25">
      <c r="A58" s="34" t="s">
        <v>951</v>
      </c>
      <c r="B58" s="63" t="s">
        <v>929</v>
      </c>
      <c r="C58" s="36" t="s">
        <v>1008</v>
      </c>
      <c r="D58" s="37">
        <v>4653</v>
      </c>
      <c r="E58" s="64">
        <v>4653</v>
      </c>
      <c r="F58" s="38" t="str">
        <f t="shared" si="0"/>
        <v>-</v>
      </c>
    </row>
    <row r="59" spans="1:6" ht="13.2" x14ac:dyDescent="0.25">
      <c r="A59" s="34" t="s">
        <v>985</v>
      </c>
      <c r="B59" s="63" t="s">
        <v>929</v>
      </c>
      <c r="C59" s="36" t="s">
        <v>1009</v>
      </c>
      <c r="D59" s="37">
        <v>9700</v>
      </c>
      <c r="E59" s="64">
        <v>1961</v>
      </c>
      <c r="F59" s="38">
        <f t="shared" si="0"/>
        <v>7739</v>
      </c>
    </row>
    <row r="60" spans="1:6" ht="31.2" x14ac:dyDescent="0.25">
      <c r="A60" s="51" t="s">
        <v>1001</v>
      </c>
      <c r="B60" s="52" t="s">
        <v>929</v>
      </c>
      <c r="C60" s="53" t="s">
        <v>1010</v>
      </c>
      <c r="D60" s="54">
        <v>4431700</v>
      </c>
      <c r="E60" s="55">
        <v>3716248.4</v>
      </c>
      <c r="F60" s="56">
        <f t="shared" si="0"/>
        <v>715451.60000000009</v>
      </c>
    </row>
    <row r="61" spans="1:6" ht="31.2" x14ac:dyDescent="0.25">
      <c r="A61" s="51" t="s">
        <v>1001</v>
      </c>
      <c r="B61" s="52" t="s">
        <v>929</v>
      </c>
      <c r="C61" s="53" t="s">
        <v>1011</v>
      </c>
      <c r="D61" s="54">
        <v>25323600</v>
      </c>
      <c r="E61" s="55">
        <v>22244613.879999999</v>
      </c>
      <c r="F61" s="56">
        <f t="shared" si="0"/>
        <v>3078986.120000001</v>
      </c>
    </row>
    <row r="62" spans="1:6" ht="31.2" x14ac:dyDescent="0.25">
      <c r="A62" s="51" t="s">
        <v>1001</v>
      </c>
      <c r="B62" s="52" t="s">
        <v>929</v>
      </c>
      <c r="C62" s="53" t="s">
        <v>1012</v>
      </c>
      <c r="D62" s="54">
        <v>9948500</v>
      </c>
      <c r="E62" s="55">
        <v>5740789.0700000003</v>
      </c>
      <c r="F62" s="56">
        <f t="shared" si="0"/>
        <v>4207710.93</v>
      </c>
    </row>
    <row r="63" spans="1:6" ht="31.2" x14ac:dyDescent="0.25">
      <c r="A63" s="51" t="s">
        <v>1001</v>
      </c>
      <c r="B63" s="52" t="s">
        <v>929</v>
      </c>
      <c r="C63" s="53" t="s">
        <v>1013</v>
      </c>
      <c r="D63" s="54">
        <v>122013047</v>
      </c>
      <c r="E63" s="55">
        <v>86581323.189999998</v>
      </c>
      <c r="F63" s="56">
        <f t="shared" si="0"/>
        <v>35431723.810000002</v>
      </c>
    </row>
    <row r="64" spans="1:6" ht="31.2" x14ac:dyDescent="0.25">
      <c r="A64" s="51" t="s">
        <v>1001</v>
      </c>
      <c r="B64" s="52" t="s">
        <v>929</v>
      </c>
      <c r="C64" s="53" t="s">
        <v>1014</v>
      </c>
      <c r="D64" s="54">
        <v>2100000</v>
      </c>
      <c r="E64" s="55">
        <v>1995134.8</v>
      </c>
      <c r="F64" s="56">
        <f t="shared" si="0"/>
        <v>104865.19999999995</v>
      </c>
    </row>
    <row r="65" spans="1:6" ht="31.2" x14ac:dyDescent="0.25">
      <c r="A65" s="51" t="s">
        <v>1001</v>
      </c>
      <c r="B65" s="52" t="s">
        <v>929</v>
      </c>
      <c r="C65" s="53" t="s">
        <v>1015</v>
      </c>
      <c r="D65" s="54">
        <v>1869250</v>
      </c>
      <c r="E65" s="55">
        <v>298718.90999999997</v>
      </c>
      <c r="F65" s="56">
        <f t="shared" si="0"/>
        <v>1570531.09</v>
      </c>
    </row>
    <row r="66" spans="1:6" ht="41.4" x14ac:dyDescent="0.25">
      <c r="A66" s="51" t="s">
        <v>1016</v>
      </c>
      <c r="B66" s="52" t="s">
        <v>929</v>
      </c>
      <c r="C66" s="53" t="s">
        <v>1017</v>
      </c>
      <c r="D66" s="54">
        <v>275803310.77999997</v>
      </c>
      <c r="E66" s="55">
        <v>180433745.88999999</v>
      </c>
      <c r="F66" s="56">
        <f t="shared" si="0"/>
        <v>95369564.889999986</v>
      </c>
    </row>
    <row r="67" spans="1:6" ht="13.2" x14ac:dyDescent="0.25">
      <c r="A67" s="34" t="s">
        <v>939</v>
      </c>
      <c r="B67" s="63" t="s">
        <v>929</v>
      </c>
      <c r="C67" s="36" t="s">
        <v>1018</v>
      </c>
      <c r="D67" s="37">
        <v>169202061.59999999</v>
      </c>
      <c r="E67" s="64">
        <v>120936718.14</v>
      </c>
      <c r="F67" s="38">
        <f t="shared" si="0"/>
        <v>48265343.459999993</v>
      </c>
    </row>
    <row r="68" spans="1:6" ht="21" x14ac:dyDescent="0.25">
      <c r="A68" s="34" t="s">
        <v>941</v>
      </c>
      <c r="B68" s="63" t="s">
        <v>929</v>
      </c>
      <c r="C68" s="36" t="s">
        <v>1019</v>
      </c>
      <c r="D68" s="37">
        <v>16392422</v>
      </c>
      <c r="E68" s="64">
        <v>14348507.49</v>
      </c>
      <c r="F68" s="38">
        <f t="shared" si="0"/>
        <v>2043914.5099999998</v>
      </c>
    </row>
    <row r="69" spans="1:6" ht="31.2" x14ac:dyDescent="0.25">
      <c r="A69" s="34" t="s">
        <v>945</v>
      </c>
      <c r="B69" s="63" t="s">
        <v>929</v>
      </c>
      <c r="C69" s="36" t="s">
        <v>1020</v>
      </c>
      <c r="D69" s="37">
        <v>49661714</v>
      </c>
      <c r="E69" s="64">
        <v>33727812.649999999</v>
      </c>
      <c r="F69" s="38">
        <f t="shared" si="0"/>
        <v>15933901.350000001</v>
      </c>
    </row>
    <row r="70" spans="1:6" ht="13.2" x14ac:dyDescent="0.25">
      <c r="A70" s="34" t="s">
        <v>949</v>
      </c>
      <c r="B70" s="63" t="s">
        <v>929</v>
      </c>
      <c r="C70" s="36" t="s">
        <v>1021</v>
      </c>
      <c r="D70" s="37">
        <v>38092687</v>
      </c>
      <c r="E70" s="64">
        <v>8982925.4299999997</v>
      </c>
      <c r="F70" s="38">
        <f t="shared" si="0"/>
        <v>29109761.57</v>
      </c>
    </row>
    <row r="71" spans="1:6" ht="21" x14ac:dyDescent="0.25">
      <c r="A71" s="34" t="s">
        <v>951</v>
      </c>
      <c r="B71" s="63" t="s">
        <v>929</v>
      </c>
      <c r="C71" s="36" t="s">
        <v>1022</v>
      </c>
      <c r="D71" s="37">
        <v>245894.18</v>
      </c>
      <c r="E71" s="64">
        <v>245894.18</v>
      </c>
      <c r="F71" s="38" t="str">
        <f t="shared" si="0"/>
        <v>-</v>
      </c>
    </row>
    <row r="72" spans="1:6" ht="13.2" x14ac:dyDescent="0.25">
      <c r="A72" s="34" t="s">
        <v>985</v>
      </c>
      <c r="B72" s="63" t="s">
        <v>929</v>
      </c>
      <c r="C72" s="36" t="s">
        <v>1023</v>
      </c>
      <c r="D72" s="37">
        <v>2159632</v>
      </c>
      <c r="E72" s="64">
        <v>2142988</v>
      </c>
      <c r="F72" s="38">
        <f t="shared" si="0"/>
        <v>16644</v>
      </c>
    </row>
    <row r="73" spans="1:6" ht="13.2" x14ac:dyDescent="0.25">
      <c r="A73" s="34" t="s">
        <v>987</v>
      </c>
      <c r="B73" s="63" t="s">
        <v>929</v>
      </c>
      <c r="C73" s="36" t="s">
        <v>1024</v>
      </c>
      <c r="D73" s="37">
        <v>48900</v>
      </c>
      <c r="E73" s="64">
        <v>48900</v>
      </c>
      <c r="F73" s="38" t="str">
        <f t="shared" si="0"/>
        <v>-</v>
      </c>
    </row>
    <row r="74" spans="1:6" ht="41.4" x14ac:dyDescent="0.25">
      <c r="A74" s="51" t="s">
        <v>1016</v>
      </c>
      <c r="B74" s="52" t="s">
        <v>929</v>
      </c>
      <c r="C74" s="53" t="s">
        <v>1025</v>
      </c>
      <c r="D74" s="54">
        <v>275803310.77999997</v>
      </c>
      <c r="E74" s="55">
        <v>180433745.88999999</v>
      </c>
      <c r="F74" s="56">
        <f t="shared" si="0"/>
        <v>95369564.889999986</v>
      </c>
    </row>
    <row r="75" spans="1:6" ht="13.2" x14ac:dyDescent="0.25">
      <c r="A75" s="51" t="s">
        <v>1026</v>
      </c>
      <c r="B75" s="52" t="s">
        <v>929</v>
      </c>
      <c r="C75" s="53" t="s">
        <v>1027</v>
      </c>
      <c r="D75" s="54">
        <v>17936534</v>
      </c>
      <c r="E75" s="55">
        <v>12580219.390000001</v>
      </c>
      <c r="F75" s="56">
        <f t="shared" si="0"/>
        <v>5356314.6099999994</v>
      </c>
    </row>
    <row r="76" spans="1:6" ht="13.2" x14ac:dyDescent="0.25">
      <c r="A76" s="34" t="s">
        <v>939</v>
      </c>
      <c r="B76" s="63" t="s">
        <v>929</v>
      </c>
      <c r="C76" s="36" t="s">
        <v>1028</v>
      </c>
      <c r="D76" s="37">
        <v>12662389</v>
      </c>
      <c r="E76" s="64">
        <v>9109444.9100000001</v>
      </c>
      <c r="F76" s="38">
        <f t="shared" si="0"/>
        <v>3552944.09</v>
      </c>
    </row>
    <row r="77" spans="1:6" ht="21" x14ac:dyDescent="0.25">
      <c r="A77" s="34" t="s">
        <v>941</v>
      </c>
      <c r="B77" s="63" t="s">
        <v>929</v>
      </c>
      <c r="C77" s="36" t="s">
        <v>1029</v>
      </c>
      <c r="D77" s="37">
        <v>665800</v>
      </c>
      <c r="E77" s="64">
        <v>328746.69</v>
      </c>
      <c r="F77" s="38">
        <f t="shared" si="0"/>
        <v>337053.31</v>
      </c>
    </row>
    <row r="78" spans="1:6" ht="31.2" x14ac:dyDescent="0.25">
      <c r="A78" s="34" t="s">
        <v>945</v>
      </c>
      <c r="B78" s="63" t="s">
        <v>929</v>
      </c>
      <c r="C78" s="36" t="s">
        <v>1030</v>
      </c>
      <c r="D78" s="37">
        <v>3773945</v>
      </c>
      <c r="E78" s="64">
        <v>2499681.13</v>
      </c>
      <c r="F78" s="38">
        <f t="shared" si="0"/>
        <v>1274263.8700000001</v>
      </c>
    </row>
    <row r="79" spans="1:6" ht="13.2" x14ac:dyDescent="0.25">
      <c r="A79" s="34" t="s">
        <v>949</v>
      </c>
      <c r="B79" s="63" t="s">
        <v>929</v>
      </c>
      <c r="C79" s="36" t="s">
        <v>1031</v>
      </c>
      <c r="D79" s="37">
        <v>67400</v>
      </c>
      <c r="E79" s="64">
        <v>30393.85</v>
      </c>
      <c r="F79" s="38">
        <f t="shared" ref="F79:F142" si="1">IF(OR(D79="-",IF(E79="-",0,E79)&gt;=IF(D79="-",0,D79)),"-",IF(D79="-",0,D79)-IF(E79="-",0,E79))</f>
        <v>37006.15</v>
      </c>
    </row>
    <row r="80" spans="1:6" ht="13.2" x14ac:dyDescent="0.25">
      <c r="A80" s="34" t="s">
        <v>965</v>
      </c>
      <c r="B80" s="63" t="s">
        <v>929</v>
      </c>
      <c r="C80" s="36" t="s">
        <v>1032</v>
      </c>
      <c r="D80" s="37">
        <v>765200</v>
      </c>
      <c r="E80" s="64">
        <v>611520.81000000006</v>
      </c>
      <c r="F80" s="38">
        <f t="shared" si="1"/>
        <v>153679.18999999994</v>
      </c>
    </row>
    <row r="81" spans="1:6" ht="13.2" x14ac:dyDescent="0.25">
      <c r="A81" s="34" t="s">
        <v>985</v>
      </c>
      <c r="B81" s="63" t="s">
        <v>929</v>
      </c>
      <c r="C81" s="36" t="s">
        <v>1033</v>
      </c>
      <c r="D81" s="37">
        <v>1800</v>
      </c>
      <c r="E81" s="64">
        <v>432</v>
      </c>
      <c r="F81" s="38">
        <f t="shared" si="1"/>
        <v>1368</v>
      </c>
    </row>
    <row r="82" spans="1:6" ht="13.2" x14ac:dyDescent="0.25">
      <c r="A82" s="51" t="s">
        <v>1026</v>
      </c>
      <c r="B82" s="52" t="s">
        <v>929</v>
      </c>
      <c r="C82" s="53" t="s">
        <v>1034</v>
      </c>
      <c r="D82" s="54">
        <v>5023639</v>
      </c>
      <c r="E82" s="55">
        <v>3749547.99</v>
      </c>
      <c r="F82" s="56">
        <f t="shared" si="1"/>
        <v>1274091.0099999998</v>
      </c>
    </row>
    <row r="83" spans="1:6" ht="13.2" x14ac:dyDescent="0.25">
      <c r="A83" s="51" t="s">
        <v>1026</v>
      </c>
      <c r="B83" s="52" t="s">
        <v>929</v>
      </c>
      <c r="C83" s="53" t="s">
        <v>1035</v>
      </c>
      <c r="D83" s="54">
        <v>12147695</v>
      </c>
      <c r="E83" s="55">
        <v>8219150.5899999999</v>
      </c>
      <c r="F83" s="56">
        <f t="shared" si="1"/>
        <v>3928544.41</v>
      </c>
    </row>
    <row r="84" spans="1:6" ht="13.2" x14ac:dyDescent="0.25">
      <c r="A84" s="51" t="s">
        <v>1026</v>
      </c>
      <c r="B84" s="52" t="s">
        <v>929</v>
      </c>
      <c r="C84" s="53" t="s">
        <v>1036</v>
      </c>
      <c r="D84" s="54">
        <v>765200</v>
      </c>
      <c r="E84" s="55">
        <v>611520.81000000006</v>
      </c>
      <c r="F84" s="56">
        <f t="shared" si="1"/>
        <v>153679.18999999994</v>
      </c>
    </row>
    <row r="85" spans="1:6" ht="31.2" x14ac:dyDescent="0.25">
      <c r="A85" s="51" t="s">
        <v>1037</v>
      </c>
      <c r="B85" s="52" t="s">
        <v>929</v>
      </c>
      <c r="C85" s="53" t="s">
        <v>1038</v>
      </c>
      <c r="D85" s="54">
        <v>154272954.93000001</v>
      </c>
      <c r="E85" s="55">
        <v>104769945.59999999</v>
      </c>
      <c r="F85" s="56">
        <f t="shared" si="1"/>
        <v>49503009.330000013</v>
      </c>
    </row>
    <row r="86" spans="1:6" ht="13.2" x14ac:dyDescent="0.25">
      <c r="A86" s="34" t="s">
        <v>939</v>
      </c>
      <c r="B86" s="63" t="s">
        <v>929</v>
      </c>
      <c r="C86" s="36" t="s">
        <v>1039</v>
      </c>
      <c r="D86" s="37">
        <v>111306521.66</v>
      </c>
      <c r="E86" s="64">
        <v>76551470.799999997</v>
      </c>
      <c r="F86" s="38">
        <f t="shared" si="1"/>
        <v>34755050.859999999</v>
      </c>
    </row>
    <row r="87" spans="1:6" ht="21" x14ac:dyDescent="0.25">
      <c r="A87" s="34" t="s">
        <v>941</v>
      </c>
      <c r="B87" s="63" t="s">
        <v>929</v>
      </c>
      <c r="C87" s="36" t="s">
        <v>1040</v>
      </c>
      <c r="D87" s="37">
        <v>7076485.7999999998</v>
      </c>
      <c r="E87" s="64">
        <v>5687201.0899999999</v>
      </c>
      <c r="F87" s="38">
        <f t="shared" si="1"/>
        <v>1389284.71</v>
      </c>
    </row>
    <row r="88" spans="1:6" ht="31.2" x14ac:dyDescent="0.25">
      <c r="A88" s="34" t="s">
        <v>945</v>
      </c>
      <c r="B88" s="63" t="s">
        <v>929</v>
      </c>
      <c r="C88" s="36" t="s">
        <v>1041</v>
      </c>
      <c r="D88" s="37">
        <v>33375273.870000001</v>
      </c>
      <c r="E88" s="64">
        <v>21899153.510000002</v>
      </c>
      <c r="F88" s="38">
        <f t="shared" si="1"/>
        <v>11476120.359999999</v>
      </c>
    </row>
    <row r="89" spans="1:6" ht="13.2" x14ac:dyDescent="0.25">
      <c r="A89" s="34" t="s">
        <v>949</v>
      </c>
      <c r="B89" s="63" t="s">
        <v>929</v>
      </c>
      <c r="C89" s="36" t="s">
        <v>1042</v>
      </c>
      <c r="D89" s="37">
        <v>2421267.13</v>
      </c>
      <c r="E89" s="64">
        <v>574322.73</v>
      </c>
      <c r="F89" s="38">
        <f t="shared" si="1"/>
        <v>1846944.4</v>
      </c>
    </row>
    <row r="90" spans="1:6" ht="21" x14ac:dyDescent="0.25">
      <c r="A90" s="34" t="s">
        <v>951</v>
      </c>
      <c r="B90" s="63" t="s">
        <v>929</v>
      </c>
      <c r="C90" s="36" t="s">
        <v>1043</v>
      </c>
      <c r="D90" s="37">
        <v>6472.47</v>
      </c>
      <c r="E90" s="64">
        <v>6472.47</v>
      </c>
      <c r="F90" s="38" t="str">
        <f t="shared" si="1"/>
        <v>-</v>
      </c>
    </row>
    <row r="91" spans="1:6" ht="13.2" x14ac:dyDescent="0.25">
      <c r="A91" s="34" t="s">
        <v>985</v>
      </c>
      <c r="B91" s="63" t="s">
        <v>929</v>
      </c>
      <c r="C91" s="36" t="s">
        <v>1044</v>
      </c>
      <c r="D91" s="37">
        <v>1934</v>
      </c>
      <c r="E91" s="64">
        <v>1325</v>
      </c>
      <c r="F91" s="38">
        <f t="shared" si="1"/>
        <v>609</v>
      </c>
    </row>
    <row r="92" spans="1:6" ht="13.2" x14ac:dyDescent="0.25">
      <c r="A92" s="34" t="s">
        <v>989</v>
      </c>
      <c r="B92" s="63" t="s">
        <v>929</v>
      </c>
      <c r="C92" s="36" t="s">
        <v>1045</v>
      </c>
      <c r="D92" s="37">
        <v>85000</v>
      </c>
      <c r="E92" s="64">
        <v>50000</v>
      </c>
      <c r="F92" s="38">
        <f t="shared" si="1"/>
        <v>35000</v>
      </c>
    </row>
    <row r="93" spans="1:6" ht="31.2" x14ac:dyDescent="0.25">
      <c r="A93" s="51" t="s">
        <v>1037</v>
      </c>
      <c r="B93" s="52" t="s">
        <v>929</v>
      </c>
      <c r="C93" s="53" t="s">
        <v>1046</v>
      </c>
      <c r="D93" s="54">
        <v>119271705.93000001</v>
      </c>
      <c r="E93" s="55">
        <v>78956797.549999997</v>
      </c>
      <c r="F93" s="56">
        <f t="shared" si="1"/>
        <v>40314908.38000001</v>
      </c>
    </row>
    <row r="94" spans="1:6" ht="31.2" x14ac:dyDescent="0.25">
      <c r="A94" s="51" t="s">
        <v>1037</v>
      </c>
      <c r="B94" s="52" t="s">
        <v>929</v>
      </c>
      <c r="C94" s="53" t="s">
        <v>1047</v>
      </c>
      <c r="D94" s="54">
        <v>12000</v>
      </c>
      <c r="E94" s="55">
        <v>4312.5</v>
      </c>
      <c r="F94" s="56">
        <f t="shared" si="1"/>
        <v>7687.5</v>
      </c>
    </row>
    <row r="95" spans="1:6" ht="31.2" x14ac:dyDescent="0.25">
      <c r="A95" s="51" t="s">
        <v>1037</v>
      </c>
      <c r="B95" s="52" t="s">
        <v>929</v>
      </c>
      <c r="C95" s="53" t="s">
        <v>1048</v>
      </c>
      <c r="D95" s="54">
        <v>34989249</v>
      </c>
      <c r="E95" s="55">
        <v>25808835.550000001</v>
      </c>
      <c r="F95" s="56">
        <f t="shared" si="1"/>
        <v>9180413.4499999993</v>
      </c>
    </row>
    <row r="96" spans="1:6" ht="13.2" x14ac:dyDescent="0.25">
      <c r="A96" s="51" t="s">
        <v>1049</v>
      </c>
      <c r="B96" s="52" t="s">
        <v>929</v>
      </c>
      <c r="C96" s="53" t="s">
        <v>1050</v>
      </c>
      <c r="D96" s="54">
        <v>97931446</v>
      </c>
      <c r="E96" s="55">
        <f>70769411.86+299700.82</f>
        <v>71069112.679999992</v>
      </c>
      <c r="F96" s="56">
        <f t="shared" si="1"/>
        <v>26862333.320000008</v>
      </c>
    </row>
    <row r="97" spans="1:6" ht="13.2" x14ac:dyDescent="0.25">
      <c r="A97" s="34" t="s">
        <v>939</v>
      </c>
      <c r="B97" s="63" t="s">
        <v>929</v>
      </c>
      <c r="C97" s="36" t="s">
        <v>1051</v>
      </c>
      <c r="D97" s="37">
        <v>69508052</v>
      </c>
      <c r="E97" s="64">
        <v>52730753.289999999</v>
      </c>
      <c r="F97" s="38">
        <f t="shared" si="1"/>
        <v>16777298.710000001</v>
      </c>
    </row>
    <row r="98" spans="1:6" ht="21" x14ac:dyDescent="0.25">
      <c r="A98" s="34" t="s">
        <v>941</v>
      </c>
      <c r="B98" s="63" t="s">
        <v>929</v>
      </c>
      <c r="C98" s="36" t="s">
        <v>1052</v>
      </c>
      <c r="D98" s="37">
        <v>2480845</v>
      </c>
      <c r="E98" s="64">
        <v>1538410.04</v>
      </c>
      <c r="F98" s="38">
        <f t="shared" si="1"/>
        <v>942434.96</v>
      </c>
    </row>
    <row r="99" spans="1:6" ht="31.2" x14ac:dyDescent="0.25">
      <c r="A99" s="34" t="s">
        <v>945</v>
      </c>
      <c r="B99" s="63" t="s">
        <v>929</v>
      </c>
      <c r="C99" s="36" t="s">
        <v>1053</v>
      </c>
      <c r="D99" s="37">
        <v>21317598</v>
      </c>
      <c r="E99" s="64">
        <v>14246304.529999999</v>
      </c>
      <c r="F99" s="38">
        <f t="shared" si="1"/>
        <v>7071293.4700000007</v>
      </c>
    </row>
    <row r="100" spans="1:6" ht="13.2" x14ac:dyDescent="0.25">
      <c r="A100" s="34" t="s">
        <v>949</v>
      </c>
      <c r="B100" s="63" t="s">
        <v>929</v>
      </c>
      <c r="C100" s="36" t="s">
        <v>1054</v>
      </c>
      <c r="D100" s="37">
        <v>1933550</v>
      </c>
      <c r="E100" s="64">
        <v>946472.59</v>
      </c>
      <c r="F100" s="38">
        <f t="shared" si="1"/>
        <v>987077.41</v>
      </c>
    </row>
    <row r="101" spans="1:6" ht="21" x14ac:dyDescent="0.25">
      <c r="A101" s="34" t="s">
        <v>951</v>
      </c>
      <c r="B101" s="63" t="s">
        <v>929</v>
      </c>
      <c r="C101" s="36" t="s">
        <v>1055</v>
      </c>
      <c r="D101" s="37">
        <v>2319200</v>
      </c>
      <c r="E101" s="64">
        <v>937236.28</v>
      </c>
      <c r="F101" s="38">
        <f t="shared" si="1"/>
        <v>1381963.72</v>
      </c>
    </row>
    <row r="102" spans="1:6" ht="13.2" x14ac:dyDescent="0.25">
      <c r="A102" s="34" t="s">
        <v>985</v>
      </c>
      <c r="B102" s="63" t="s">
        <v>929</v>
      </c>
      <c r="C102" s="36" t="s">
        <v>1056</v>
      </c>
      <c r="D102" s="37">
        <v>2100</v>
      </c>
      <c r="E102" s="64">
        <v>154</v>
      </c>
      <c r="F102" s="38">
        <f t="shared" si="1"/>
        <v>1946</v>
      </c>
    </row>
    <row r="103" spans="1:6" ht="13.2" x14ac:dyDescent="0.25">
      <c r="A103" s="34" t="s">
        <v>993</v>
      </c>
      <c r="B103" s="63" t="s">
        <v>929</v>
      </c>
      <c r="C103" s="36" t="s">
        <v>1057</v>
      </c>
      <c r="D103" s="37">
        <v>370101</v>
      </c>
      <c r="E103" s="64">
        <f>370081.13+299700.82</f>
        <v>669781.94999999995</v>
      </c>
      <c r="F103" s="38" t="str">
        <f t="shared" si="1"/>
        <v>-</v>
      </c>
    </row>
    <row r="104" spans="1:6" ht="13.2" x14ac:dyDescent="0.25">
      <c r="A104" s="51" t="s">
        <v>1049</v>
      </c>
      <c r="B104" s="52" t="s">
        <v>929</v>
      </c>
      <c r="C104" s="53" t="s">
        <v>1058</v>
      </c>
      <c r="D104" s="54">
        <v>370101</v>
      </c>
      <c r="E104" s="55">
        <f>370081.13+299700.82</f>
        <v>669781.94999999995</v>
      </c>
      <c r="F104" s="56" t="str">
        <f t="shared" si="1"/>
        <v>-</v>
      </c>
    </row>
    <row r="105" spans="1:6" ht="13.2" x14ac:dyDescent="0.25">
      <c r="A105" s="51" t="s">
        <v>1049</v>
      </c>
      <c r="B105" s="52" t="s">
        <v>929</v>
      </c>
      <c r="C105" s="53" t="s">
        <v>1059</v>
      </c>
      <c r="D105" s="54">
        <v>7328706</v>
      </c>
      <c r="E105" s="55">
        <v>6016955.0199999996</v>
      </c>
      <c r="F105" s="56">
        <f t="shared" si="1"/>
        <v>1311750.9800000004</v>
      </c>
    </row>
    <row r="106" spans="1:6" ht="13.2" x14ac:dyDescent="0.25">
      <c r="A106" s="51" t="s">
        <v>1049</v>
      </c>
      <c r="B106" s="52" t="s">
        <v>929</v>
      </c>
      <c r="C106" s="53" t="s">
        <v>1060</v>
      </c>
      <c r="D106" s="54">
        <v>1190900</v>
      </c>
      <c r="E106" s="55">
        <v>628536.44999999995</v>
      </c>
      <c r="F106" s="56">
        <f t="shared" si="1"/>
        <v>562363.55000000005</v>
      </c>
    </row>
    <row r="107" spans="1:6" ht="13.2" x14ac:dyDescent="0.25">
      <c r="A107" s="51" t="s">
        <v>1049</v>
      </c>
      <c r="B107" s="52" t="s">
        <v>929</v>
      </c>
      <c r="C107" s="53" t="s">
        <v>1061</v>
      </c>
      <c r="D107" s="54">
        <v>89041739</v>
      </c>
      <c r="E107" s="55">
        <v>63753839.259999998</v>
      </c>
      <c r="F107" s="56">
        <f t="shared" si="1"/>
        <v>25287899.740000002</v>
      </c>
    </row>
    <row r="108" spans="1:6" ht="13.2" x14ac:dyDescent="0.25">
      <c r="A108" s="51" t="s">
        <v>1062</v>
      </c>
      <c r="B108" s="52" t="s">
        <v>929</v>
      </c>
      <c r="C108" s="53" t="s">
        <v>1063</v>
      </c>
      <c r="D108" s="54">
        <v>2400000</v>
      </c>
      <c r="E108" s="55">
        <v>1055000</v>
      </c>
      <c r="F108" s="56">
        <f t="shared" si="1"/>
        <v>1345000</v>
      </c>
    </row>
    <row r="109" spans="1:6" ht="13.2" x14ac:dyDescent="0.25">
      <c r="A109" s="34" t="s">
        <v>973</v>
      </c>
      <c r="B109" s="63" t="s">
        <v>929</v>
      </c>
      <c r="C109" s="36" t="s">
        <v>1064</v>
      </c>
      <c r="D109" s="37">
        <v>2250000</v>
      </c>
      <c r="E109" s="64">
        <v>1055000</v>
      </c>
      <c r="F109" s="38">
        <f t="shared" si="1"/>
        <v>1195000</v>
      </c>
    </row>
    <row r="110" spans="1:6" ht="13.2" x14ac:dyDescent="0.25">
      <c r="A110" s="34" t="s">
        <v>977</v>
      </c>
      <c r="B110" s="63" t="s">
        <v>929</v>
      </c>
      <c r="C110" s="36" t="s">
        <v>1065</v>
      </c>
      <c r="D110" s="37">
        <v>150000</v>
      </c>
      <c r="E110" s="64" t="s">
        <v>39</v>
      </c>
      <c r="F110" s="38">
        <f t="shared" si="1"/>
        <v>150000</v>
      </c>
    </row>
    <row r="111" spans="1:6" ht="13.2" x14ac:dyDescent="0.25">
      <c r="A111" s="51" t="s">
        <v>1062</v>
      </c>
      <c r="B111" s="52" t="s">
        <v>929</v>
      </c>
      <c r="C111" s="53" t="s">
        <v>1066</v>
      </c>
      <c r="D111" s="54">
        <v>2400000</v>
      </c>
      <c r="E111" s="55">
        <v>1055000</v>
      </c>
      <c r="F111" s="56">
        <f t="shared" si="1"/>
        <v>1345000</v>
      </c>
    </row>
    <row r="112" spans="1:6" ht="13.2" x14ac:dyDescent="0.25">
      <c r="A112" s="51" t="s">
        <v>1067</v>
      </c>
      <c r="B112" s="52" t="s">
        <v>929</v>
      </c>
      <c r="C112" s="53" t="s">
        <v>1068</v>
      </c>
      <c r="D112" s="54">
        <v>8572000</v>
      </c>
      <c r="E112" s="55" t="s">
        <v>39</v>
      </c>
      <c r="F112" s="56">
        <f t="shared" si="1"/>
        <v>8572000</v>
      </c>
    </row>
    <row r="113" spans="1:6" ht="13.2" x14ac:dyDescent="0.25">
      <c r="A113" s="34" t="s">
        <v>991</v>
      </c>
      <c r="B113" s="63" t="s">
        <v>929</v>
      </c>
      <c r="C113" s="36" t="s">
        <v>1069</v>
      </c>
      <c r="D113" s="37">
        <v>8572000</v>
      </c>
      <c r="E113" s="64" t="s">
        <v>39</v>
      </c>
      <c r="F113" s="38">
        <f t="shared" si="1"/>
        <v>8572000</v>
      </c>
    </row>
    <row r="114" spans="1:6" ht="13.2" x14ac:dyDescent="0.25">
      <c r="A114" s="51" t="s">
        <v>1067</v>
      </c>
      <c r="B114" s="52" t="s">
        <v>929</v>
      </c>
      <c r="C114" s="53" t="s">
        <v>1070</v>
      </c>
      <c r="D114" s="54">
        <v>2500000</v>
      </c>
      <c r="E114" s="55" t="s">
        <v>39</v>
      </c>
      <c r="F114" s="56">
        <f t="shared" si="1"/>
        <v>2500000</v>
      </c>
    </row>
    <row r="115" spans="1:6" ht="13.2" x14ac:dyDescent="0.25">
      <c r="A115" s="51" t="s">
        <v>1067</v>
      </c>
      <c r="B115" s="52" t="s">
        <v>929</v>
      </c>
      <c r="C115" s="53" t="s">
        <v>1071</v>
      </c>
      <c r="D115" s="54">
        <v>6072000</v>
      </c>
      <c r="E115" s="55" t="s">
        <v>39</v>
      </c>
      <c r="F115" s="56">
        <f t="shared" si="1"/>
        <v>6072000</v>
      </c>
    </row>
    <row r="116" spans="1:6" ht="13.2" x14ac:dyDescent="0.25">
      <c r="A116" s="51" t="s">
        <v>1072</v>
      </c>
      <c r="B116" s="52" t="s">
        <v>929</v>
      </c>
      <c r="C116" s="53" t="s">
        <v>1073</v>
      </c>
      <c r="D116" s="54">
        <v>2826942994.1799998</v>
      </c>
      <c r="E116" s="55">
        <v>1509259843.6900001</v>
      </c>
      <c r="F116" s="56">
        <f t="shared" si="1"/>
        <v>1317683150.4899998</v>
      </c>
    </row>
    <row r="117" spans="1:6" ht="13.2" x14ac:dyDescent="0.25">
      <c r="A117" s="34" t="s">
        <v>933</v>
      </c>
      <c r="B117" s="63" t="s">
        <v>929</v>
      </c>
      <c r="C117" s="36" t="s">
        <v>1074</v>
      </c>
      <c r="D117" s="37">
        <v>270706506.82999998</v>
      </c>
      <c r="E117" s="64">
        <v>176501272.94999999</v>
      </c>
      <c r="F117" s="38">
        <f t="shared" si="1"/>
        <v>94205233.879999995</v>
      </c>
    </row>
    <row r="118" spans="1:6" ht="21" x14ac:dyDescent="0.25">
      <c r="A118" s="34" t="s">
        <v>935</v>
      </c>
      <c r="B118" s="63" t="s">
        <v>929</v>
      </c>
      <c r="C118" s="36" t="s">
        <v>1075</v>
      </c>
      <c r="D118" s="37">
        <v>10366556.52</v>
      </c>
      <c r="E118" s="64">
        <v>6762486.4500000002</v>
      </c>
      <c r="F118" s="38">
        <f t="shared" si="1"/>
        <v>3604070.0699999994</v>
      </c>
    </row>
    <row r="119" spans="1:6" ht="31.2" x14ac:dyDescent="0.25">
      <c r="A119" s="34" t="s">
        <v>937</v>
      </c>
      <c r="B119" s="63" t="s">
        <v>929</v>
      </c>
      <c r="C119" s="36" t="s">
        <v>1076</v>
      </c>
      <c r="D119" s="37">
        <v>81821275.180000007</v>
      </c>
      <c r="E119" s="64">
        <v>52497144.380000003</v>
      </c>
      <c r="F119" s="38">
        <f t="shared" si="1"/>
        <v>29324130.800000004</v>
      </c>
    </row>
    <row r="120" spans="1:6" ht="13.2" x14ac:dyDescent="0.25">
      <c r="A120" s="34" t="s">
        <v>939</v>
      </c>
      <c r="B120" s="63" t="s">
        <v>929</v>
      </c>
      <c r="C120" s="36" t="s">
        <v>1077</v>
      </c>
      <c r="D120" s="37">
        <v>256895421.94</v>
      </c>
      <c r="E120" s="64">
        <v>185090289.59999999</v>
      </c>
      <c r="F120" s="38">
        <f t="shared" si="1"/>
        <v>71805132.340000004</v>
      </c>
    </row>
    <row r="121" spans="1:6" ht="21" x14ac:dyDescent="0.25">
      <c r="A121" s="34" t="s">
        <v>941</v>
      </c>
      <c r="B121" s="63" t="s">
        <v>929</v>
      </c>
      <c r="C121" s="36" t="s">
        <v>1078</v>
      </c>
      <c r="D121" s="37">
        <v>14046064.82</v>
      </c>
      <c r="E121" s="64">
        <v>9172856.3399999999</v>
      </c>
      <c r="F121" s="38">
        <f t="shared" si="1"/>
        <v>4873208.4800000004</v>
      </c>
    </row>
    <row r="122" spans="1:6" ht="41.4" x14ac:dyDescent="0.25">
      <c r="A122" s="34" t="s">
        <v>943</v>
      </c>
      <c r="B122" s="63" t="s">
        <v>929</v>
      </c>
      <c r="C122" s="36" t="s">
        <v>1079</v>
      </c>
      <c r="D122" s="37">
        <v>80000</v>
      </c>
      <c r="E122" s="64">
        <v>69600</v>
      </c>
      <c r="F122" s="38">
        <f t="shared" si="1"/>
        <v>10400</v>
      </c>
    </row>
    <row r="123" spans="1:6" ht="31.2" x14ac:dyDescent="0.25">
      <c r="A123" s="34" t="s">
        <v>945</v>
      </c>
      <c r="B123" s="63" t="s">
        <v>929</v>
      </c>
      <c r="C123" s="36" t="s">
        <v>1080</v>
      </c>
      <c r="D123" s="37">
        <v>76901839.879999995</v>
      </c>
      <c r="E123" s="64">
        <v>56943120.060000002</v>
      </c>
      <c r="F123" s="38">
        <f t="shared" si="1"/>
        <v>19958719.819999993</v>
      </c>
    </row>
    <row r="124" spans="1:6" ht="21" x14ac:dyDescent="0.25">
      <c r="A124" s="34" t="s">
        <v>947</v>
      </c>
      <c r="B124" s="63" t="s">
        <v>929</v>
      </c>
      <c r="C124" s="36" t="s">
        <v>1081</v>
      </c>
      <c r="D124" s="37">
        <v>89369687.969999999</v>
      </c>
      <c r="E124" s="64">
        <v>3735730.11</v>
      </c>
      <c r="F124" s="38">
        <f t="shared" si="1"/>
        <v>85633957.859999999</v>
      </c>
    </row>
    <row r="125" spans="1:6" ht="13.2" x14ac:dyDescent="0.25">
      <c r="A125" s="34" t="s">
        <v>949</v>
      </c>
      <c r="B125" s="63" t="s">
        <v>929</v>
      </c>
      <c r="C125" s="36" t="s">
        <v>1082</v>
      </c>
      <c r="D125" s="37">
        <v>230215838.80000001</v>
      </c>
      <c r="E125" s="64">
        <v>134300539.19</v>
      </c>
      <c r="F125" s="38">
        <f t="shared" si="1"/>
        <v>95915299.610000014</v>
      </c>
    </row>
    <row r="126" spans="1:6" ht="21" x14ac:dyDescent="0.25">
      <c r="A126" s="34" t="s">
        <v>951</v>
      </c>
      <c r="B126" s="63" t="s">
        <v>929</v>
      </c>
      <c r="C126" s="36" t="s">
        <v>1083</v>
      </c>
      <c r="D126" s="37">
        <v>1276707.49</v>
      </c>
      <c r="E126" s="64">
        <v>905904.19</v>
      </c>
      <c r="F126" s="38">
        <f t="shared" si="1"/>
        <v>370803.30000000005</v>
      </c>
    </row>
    <row r="127" spans="1:6" ht="21" x14ac:dyDescent="0.25">
      <c r="A127" s="34" t="s">
        <v>953</v>
      </c>
      <c r="B127" s="63" t="s">
        <v>929</v>
      </c>
      <c r="C127" s="36" t="s">
        <v>1084</v>
      </c>
      <c r="D127" s="37">
        <v>650000</v>
      </c>
      <c r="E127" s="64" t="s">
        <v>39</v>
      </c>
      <c r="F127" s="38">
        <f t="shared" si="1"/>
        <v>650000</v>
      </c>
    </row>
    <row r="128" spans="1:6" ht="21" x14ac:dyDescent="0.25">
      <c r="A128" s="34" t="s">
        <v>955</v>
      </c>
      <c r="B128" s="63" t="s">
        <v>929</v>
      </c>
      <c r="C128" s="36" t="s">
        <v>1085</v>
      </c>
      <c r="D128" s="37">
        <v>2742589.95</v>
      </c>
      <c r="E128" s="64">
        <v>1935330.39</v>
      </c>
      <c r="F128" s="38">
        <f t="shared" si="1"/>
        <v>807259.56000000029</v>
      </c>
    </row>
    <row r="129" spans="1:6" ht="13.2" x14ac:dyDescent="0.25">
      <c r="A129" s="34" t="s">
        <v>957</v>
      </c>
      <c r="B129" s="63" t="s">
        <v>929</v>
      </c>
      <c r="C129" s="36" t="s">
        <v>1086</v>
      </c>
      <c r="D129" s="37">
        <v>789500</v>
      </c>
      <c r="E129" s="64">
        <v>549907.5</v>
      </c>
      <c r="F129" s="38">
        <f t="shared" si="1"/>
        <v>239592.5</v>
      </c>
    </row>
    <row r="130" spans="1:6" ht="21" x14ac:dyDescent="0.25">
      <c r="A130" s="34" t="s">
        <v>959</v>
      </c>
      <c r="B130" s="63" t="s">
        <v>929</v>
      </c>
      <c r="C130" s="36" t="s">
        <v>1087</v>
      </c>
      <c r="D130" s="37">
        <v>50010000</v>
      </c>
      <c r="E130" s="64">
        <v>50006000</v>
      </c>
      <c r="F130" s="38">
        <f t="shared" si="1"/>
        <v>4000</v>
      </c>
    </row>
    <row r="131" spans="1:6" ht="31.2" x14ac:dyDescent="0.25">
      <c r="A131" s="34" t="s">
        <v>961</v>
      </c>
      <c r="B131" s="63" t="s">
        <v>929</v>
      </c>
      <c r="C131" s="36" t="s">
        <v>1088</v>
      </c>
      <c r="D131" s="37">
        <v>302367230</v>
      </c>
      <c r="E131" s="64">
        <v>297180501.06</v>
      </c>
      <c r="F131" s="38">
        <f t="shared" si="1"/>
        <v>5186728.9399999976</v>
      </c>
    </row>
    <row r="132" spans="1:6" ht="31.2" x14ac:dyDescent="0.25">
      <c r="A132" s="34" t="s">
        <v>963</v>
      </c>
      <c r="B132" s="63" t="s">
        <v>929</v>
      </c>
      <c r="C132" s="36" t="s">
        <v>1089</v>
      </c>
      <c r="D132" s="37">
        <v>1500000</v>
      </c>
      <c r="E132" s="64">
        <v>1059902.48</v>
      </c>
      <c r="F132" s="38">
        <f t="shared" si="1"/>
        <v>440097.52</v>
      </c>
    </row>
    <row r="133" spans="1:6" ht="13.2" x14ac:dyDescent="0.25">
      <c r="A133" s="34" t="s">
        <v>965</v>
      </c>
      <c r="B133" s="63" t="s">
        <v>929</v>
      </c>
      <c r="C133" s="36" t="s">
        <v>1090</v>
      </c>
      <c r="D133" s="37">
        <v>19912394</v>
      </c>
      <c r="E133" s="64">
        <v>11133448.539999999</v>
      </c>
      <c r="F133" s="38">
        <f t="shared" si="1"/>
        <v>8778945.4600000009</v>
      </c>
    </row>
    <row r="134" spans="1:6" ht="13.2" x14ac:dyDescent="0.25">
      <c r="A134" s="34" t="s">
        <v>967</v>
      </c>
      <c r="B134" s="63" t="s">
        <v>929</v>
      </c>
      <c r="C134" s="36" t="s">
        <v>1091</v>
      </c>
      <c r="D134" s="37">
        <v>85000000</v>
      </c>
      <c r="E134" s="64">
        <v>52409242</v>
      </c>
      <c r="F134" s="38">
        <f t="shared" si="1"/>
        <v>32590758</v>
      </c>
    </row>
    <row r="135" spans="1:6" ht="31.2" x14ac:dyDescent="0.25">
      <c r="A135" s="34" t="s">
        <v>969</v>
      </c>
      <c r="B135" s="63" t="s">
        <v>929</v>
      </c>
      <c r="C135" s="36" t="s">
        <v>1092</v>
      </c>
      <c r="D135" s="37">
        <v>366055187.67000002</v>
      </c>
      <c r="E135" s="64">
        <v>251300337.99000001</v>
      </c>
      <c r="F135" s="38">
        <f t="shared" si="1"/>
        <v>114754849.68000001</v>
      </c>
    </row>
    <row r="136" spans="1:6" ht="13.2" x14ac:dyDescent="0.25">
      <c r="A136" s="34" t="s">
        <v>971</v>
      </c>
      <c r="B136" s="63" t="s">
        <v>929</v>
      </c>
      <c r="C136" s="36" t="s">
        <v>1093</v>
      </c>
      <c r="D136" s="37">
        <v>13214300</v>
      </c>
      <c r="E136" s="64">
        <v>3110428.28</v>
      </c>
      <c r="F136" s="38">
        <f t="shared" si="1"/>
        <v>10103871.720000001</v>
      </c>
    </row>
    <row r="137" spans="1:6" ht="41.4" x14ac:dyDescent="0.25">
      <c r="A137" s="34" t="s">
        <v>975</v>
      </c>
      <c r="B137" s="63" t="s">
        <v>929</v>
      </c>
      <c r="C137" s="36" t="s">
        <v>1094</v>
      </c>
      <c r="D137" s="37">
        <v>245375563.84</v>
      </c>
      <c r="E137" s="64">
        <v>177832247.43000001</v>
      </c>
      <c r="F137" s="38">
        <f t="shared" si="1"/>
        <v>67543316.409999996</v>
      </c>
    </row>
    <row r="138" spans="1:6" ht="13.2" x14ac:dyDescent="0.25">
      <c r="A138" s="34" t="s">
        <v>977</v>
      </c>
      <c r="B138" s="63" t="s">
        <v>929</v>
      </c>
      <c r="C138" s="36" t="s">
        <v>1095</v>
      </c>
      <c r="D138" s="37">
        <v>22501076.550000001</v>
      </c>
      <c r="E138" s="64">
        <v>10367109.66</v>
      </c>
      <c r="F138" s="38">
        <f t="shared" si="1"/>
        <v>12133966.890000001</v>
      </c>
    </row>
    <row r="139" spans="1:6" ht="21" x14ac:dyDescent="0.25">
      <c r="A139" s="34" t="s">
        <v>979</v>
      </c>
      <c r="B139" s="63" t="s">
        <v>929</v>
      </c>
      <c r="C139" s="36" t="s">
        <v>1096</v>
      </c>
      <c r="D139" s="37">
        <v>8793500</v>
      </c>
      <c r="E139" s="64">
        <v>7133708.3700000001</v>
      </c>
      <c r="F139" s="38">
        <f t="shared" si="1"/>
        <v>1659791.63</v>
      </c>
    </row>
    <row r="140" spans="1:6" ht="41.4" x14ac:dyDescent="0.25">
      <c r="A140" s="34" t="s">
        <v>981</v>
      </c>
      <c r="B140" s="63" t="s">
        <v>929</v>
      </c>
      <c r="C140" s="36" t="s">
        <v>1097</v>
      </c>
      <c r="D140" s="37">
        <v>3278070</v>
      </c>
      <c r="E140" s="64">
        <v>3277990.67</v>
      </c>
      <c r="F140" s="38">
        <f t="shared" si="1"/>
        <v>79.330000000074506</v>
      </c>
    </row>
    <row r="141" spans="1:6" ht="21" x14ac:dyDescent="0.25">
      <c r="A141" s="34" t="s">
        <v>983</v>
      </c>
      <c r="B141" s="63" t="s">
        <v>929</v>
      </c>
      <c r="C141" s="36" t="s">
        <v>1098</v>
      </c>
      <c r="D141" s="37">
        <v>6958584.5599999996</v>
      </c>
      <c r="E141" s="64">
        <v>2738341.87</v>
      </c>
      <c r="F141" s="38">
        <f t="shared" si="1"/>
        <v>4220242.6899999995</v>
      </c>
    </row>
    <row r="142" spans="1:6" ht="13.2" x14ac:dyDescent="0.25">
      <c r="A142" s="34" t="s">
        <v>985</v>
      </c>
      <c r="B142" s="63" t="s">
        <v>929</v>
      </c>
      <c r="C142" s="36" t="s">
        <v>1099</v>
      </c>
      <c r="D142" s="37">
        <v>20710315.510000002</v>
      </c>
      <c r="E142" s="64">
        <v>12978409</v>
      </c>
      <c r="F142" s="38">
        <f t="shared" si="1"/>
        <v>7731906.5100000016</v>
      </c>
    </row>
    <row r="143" spans="1:6" ht="13.2" x14ac:dyDescent="0.25">
      <c r="A143" s="34" t="s">
        <v>987</v>
      </c>
      <c r="B143" s="63" t="s">
        <v>929</v>
      </c>
      <c r="C143" s="36" t="s">
        <v>1100</v>
      </c>
      <c r="D143" s="37">
        <v>473039.39</v>
      </c>
      <c r="E143" s="64">
        <v>267102.45</v>
      </c>
      <c r="F143" s="38">
        <f t="shared" ref="F143:F206" si="2">IF(OR(D143="-",IF(E143="-",0,E143)&gt;=IF(D143="-",0,D143)),"-",IF(D143="-",0,D143)-IF(E143="-",0,E143))</f>
        <v>205936.94</v>
      </c>
    </row>
    <row r="144" spans="1:6" ht="13.2" x14ac:dyDescent="0.25">
      <c r="A144" s="34" t="s">
        <v>989</v>
      </c>
      <c r="B144" s="63" t="s">
        <v>929</v>
      </c>
      <c r="C144" s="36" t="s">
        <v>1101</v>
      </c>
      <c r="D144" s="37">
        <v>1000892.73</v>
      </c>
      <c r="E144" s="64">
        <v>892.73</v>
      </c>
      <c r="F144" s="38">
        <f t="shared" si="2"/>
        <v>1000000</v>
      </c>
    </row>
    <row r="145" spans="1:6" ht="13.2" x14ac:dyDescent="0.25">
      <c r="A145" s="34" t="s">
        <v>991</v>
      </c>
      <c r="B145" s="63" t="s">
        <v>929</v>
      </c>
      <c r="C145" s="36" t="s">
        <v>1102</v>
      </c>
      <c r="D145" s="37">
        <v>643344953.54999995</v>
      </c>
      <c r="E145" s="64" t="s">
        <v>39</v>
      </c>
      <c r="F145" s="38">
        <f t="shared" si="2"/>
        <v>643344953.54999995</v>
      </c>
    </row>
    <row r="146" spans="1:6" ht="13.2" x14ac:dyDescent="0.25">
      <c r="A146" s="34" t="s">
        <v>993</v>
      </c>
      <c r="B146" s="63" t="s">
        <v>929</v>
      </c>
      <c r="C146" s="36" t="s">
        <v>1103</v>
      </c>
      <c r="D146" s="37">
        <v>585897</v>
      </c>
      <c r="E146" s="64" t="s">
        <v>39</v>
      </c>
      <c r="F146" s="38">
        <f t="shared" si="2"/>
        <v>585897</v>
      </c>
    </row>
    <row r="147" spans="1:6" ht="13.2" x14ac:dyDescent="0.25">
      <c r="A147" s="51" t="s">
        <v>1072</v>
      </c>
      <c r="B147" s="52" t="s">
        <v>929</v>
      </c>
      <c r="C147" s="53" t="s">
        <v>1104</v>
      </c>
      <c r="D147" s="54">
        <v>1480300</v>
      </c>
      <c r="E147" s="55" t="s">
        <v>39</v>
      </c>
      <c r="F147" s="56">
        <f t="shared" si="2"/>
        <v>1480300</v>
      </c>
    </row>
    <row r="148" spans="1:6" ht="13.2" x14ac:dyDescent="0.25">
      <c r="A148" s="51" t="s">
        <v>1072</v>
      </c>
      <c r="B148" s="52" t="s">
        <v>929</v>
      </c>
      <c r="C148" s="53" t="s">
        <v>1105</v>
      </c>
      <c r="D148" s="54">
        <v>5500000</v>
      </c>
      <c r="E148" s="55">
        <v>5500000</v>
      </c>
      <c r="F148" s="56" t="str">
        <f t="shared" si="2"/>
        <v>-</v>
      </c>
    </row>
    <row r="149" spans="1:6" ht="13.2" x14ac:dyDescent="0.25">
      <c r="A149" s="51" t="s">
        <v>1072</v>
      </c>
      <c r="B149" s="52" t="s">
        <v>929</v>
      </c>
      <c r="C149" s="53" t="s">
        <v>1106</v>
      </c>
      <c r="D149" s="54">
        <v>3293500</v>
      </c>
      <c r="E149" s="55">
        <v>1633708.37</v>
      </c>
      <c r="F149" s="56">
        <f t="shared" si="2"/>
        <v>1659791.63</v>
      </c>
    </row>
    <row r="150" spans="1:6" ht="13.2" x14ac:dyDescent="0.25">
      <c r="A150" s="51" t="s">
        <v>1072</v>
      </c>
      <c r="B150" s="52" t="s">
        <v>929</v>
      </c>
      <c r="C150" s="53" t="s">
        <v>1107</v>
      </c>
      <c r="D150" s="54">
        <v>1500000</v>
      </c>
      <c r="E150" s="55">
        <v>1059902.48</v>
      </c>
      <c r="F150" s="56">
        <f t="shared" si="2"/>
        <v>440097.52</v>
      </c>
    </row>
    <row r="151" spans="1:6" ht="13.2" x14ac:dyDescent="0.25">
      <c r="A151" s="51" t="s">
        <v>1072</v>
      </c>
      <c r="B151" s="52" t="s">
        <v>929</v>
      </c>
      <c r="C151" s="53" t="s">
        <v>1108</v>
      </c>
      <c r="D151" s="54">
        <v>152729</v>
      </c>
      <c r="E151" s="55" t="s">
        <v>39</v>
      </c>
      <c r="F151" s="56">
        <f t="shared" si="2"/>
        <v>152729</v>
      </c>
    </row>
    <row r="152" spans="1:6" ht="13.2" x14ac:dyDescent="0.25">
      <c r="A152" s="51" t="s">
        <v>1072</v>
      </c>
      <c r="B152" s="52" t="s">
        <v>929</v>
      </c>
      <c r="C152" s="53" t="s">
        <v>1109</v>
      </c>
      <c r="D152" s="54">
        <v>428571</v>
      </c>
      <c r="E152" s="55">
        <v>428571</v>
      </c>
      <c r="F152" s="56" t="str">
        <f t="shared" si="2"/>
        <v>-</v>
      </c>
    </row>
    <row r="153" spans="1:6" ht="13.2" x14ac:dyDescent="0.25">
      <c r="A153" s="51" t="s">
        <v>1072</v>
      </c>
      <c r="B153" s="52" t="s">
        <v>929</v>
      </c>
      <c r="C153" s="53" t="s">
        <v>1110</v>
      </c>
      <c r="D153" s="54">
        <v>48500</v>
      </c>
      <c r="E153" s="55">
        <v>48500</v>
      </c>
      <c r="F153" s="56" t="str">
        <f t="shared" si="2"/>
        <v>-</v>
      </c>
    </row>
    <row r="154" spans="1:6" ht="13.2" x14ac:dyDescent="0.25">
      <c r="A154" s="51" t="s">
        <v>1072</v>
      </c>
      <c r="B154" s="52" t="s">
        <v>929</v>
      </c>
      <c r="C154" s="53" t="s">
        <v>1111</v>
      </c>
      <c r="D154" s="54">
        <v>45000000</v>
      </c>
      <c r="E154" s="55">
        <v>12409242</v>
      </c>
      <c r="F154" s="56">
        <f t="shared" si="2"/>
        <v>32590758</v>
      </c>
    </row>
    <row r="155" spans="1:6" ht="13.2" x14ac:dyDescent="0.25">
      <c r="A155" s="51" t="s">
        <v>1072</v>
      </c>
      <c r="B155" s="52" t="s">
        <v>929</v>
      </c>
      <c r="C155" s="53" t="s">
        <v>1112</v>
      </c>
      <c r="D155" s="54">
        <v>56762200</v>
      </c>
      <c r="E155" s="55">
        <v>43237500</v>
      </c>
      <c r="F155" s="56">
        <f t="shared" si="2"/>
        <v>13524700</v>
      </c>
    </row>
    <row r="156" spans="1:6" ht="13.2" x14ac:dyDescent="0.25">
      <c r="A156" s="51" t="s">
        <v>1072</v>
      </c>
      <c r="B156" s="52" t="s">
        <v>929</v>
      </c>
      <c r="C156" s="53" t="s">
        <v>1113</v>
      </c>
      <c r="D156" s="54">
        <v>20601514</v>
      </c>
      <c r="E156" s="55">
        <v>15003664.689999999</v>
      </c>
      <c r="F156" s="56">
        <f t="shared" si="2"/>
        <v>5597849.3100000005</v>
      </c>
    </row>
    <row r="157" spans="1:6" ht="13.2" x14ac:dyDescent="0.25">
      <c r="A157" s="51" t="s">
        <v>1072</v>
      </c>
      <c r="B157" s="52" t="s">
        <v>929</v>
      </c>
      <c r="C157" s="53" t="s">
        <v>1114</v>
      </c>
      <c r="D157" s="54">
        <v>3278070</v>
      </c>
      <c r="E157" s="55">
        <v>3277990.67</v>
      </c>
      <c r="F157" s="56">
        <f t="shared" si="2"/>
        <v>79.330000000074506</v>
      </c>
    </row>
    <row r="158" spans="1:6" ht="13.2" x14ac:dyDescent="0.25">
      <c r="A158" s="51" t="s">
        <v>1072</v>
      </c>
      <c r="B158" s="52" t="s">
        <v>929</v>
      </c>
      <c r="C158" s="53" t="s">
        <v>1115</v>
      </c>
      <c r="D158" s="54">
        <v>2742589.95</v>
      </c>
      <c r="E158" s="55">
        <v>1935330.39</v>
      </c>
      <c r="F158" s="56">
        <f t="shared" si="2"/>
        <v>807259.56000000029</v>
      </c>
    </row>
    <row r="159" spans="1:6" ht="13.2" x14ac:dyDescent="0.25">
      <c r="A159" s="51" t="s">
        <v>1072</v>
      </c>
      <c r="B159" s="52" t="s">
        <v>929</v>
      </c>
      <c r="C159" s="53" t="s">
        <v>1116</v>
      </c>
      <c r="D159" s="54">
        <v>50401.32</v>
      </c>
      <c r="E159" s="55">
        <v>37800.99</v>
      </c>
      <c r="F159" s="56">
        <f t="shared" si="2"/>
        <v>12600.330000000002</v>
      </c>
    </row>
    <row r="160" spans="1:6" ht="13.2" x14ac:dyDescent="0.25">
      <c r="A160" s="51" t="s">
        <v>1072</v>
      </c>
      <c r="B160" s="52" t="s">
        <v>929</v>
      </c>
      <c r="C160" s="53" t="s">
        <v>1117</v>
      </c>
      <c r="D160" s="54">
        <v>876400</v>
      </c>
      <c r="E160" s="55" t="s">
        <v>39</v>
      </c>
      <c r="F160" s="56">
        <f t="shared" si="2"/>
        <v>876400</v>
      </c>
    </row>
    <row r="161" spans="1:6" ht="13.2" x14ac:dyDescent="0.25">
      <c r="A161" s="51" t="s">
        <v>1072</v>
      </c>
      <c r="B161" s="52" t="s">
        <v>929</v>
      </c>
      <c r="C161" s="53" t="s">
        <v>1118</v>
      </c>
      <c r="D161" s="54">
        <v>154671994.74000001</v>
      </c>
      <c r="E161" s="55">
        <v>152126842.11000001</v>
      </c>
      <c r="F161" s="56">
        <f t="shared" si="2"/>
        <v>2545152.6299999952</v>
      </c>
    </row>
    <row r="162" spans="1:6" ht="13.2" x14ac:dyDescent="0.25">
      <c r="A162" s="51" t="s">
        <v>1072</v>
      </c>
      <c r="B162" s="52" t="s">
        <v>929</v>
      </c>
      <c r="C162" s="53" t="s">
        <v>1119</v>
      </c>
      <c r="D162" s="54">
        <v>122692431.58</v>
      </c>
      <c r="E162" s="55">
        <v>120053578.95</v>
      </c>
      <c r="F162" s="56">
        <f t="shared" si="2"/>
        <v>2638852.6299999952</v>
      </c>
    </row>
    <row r="163" spans="1:6" ht="13.2" x14ac:dyDescent="0.25">
      <c r="A163" s="51" t="s">
        <v>1072</v>
      </c>
      <c r="B163" s="52" t="s">
        <v>929</v>
      </c>
      <c r="C163" s="53" t="s">
        <v>1120</v>
      </c>
      <c r="D163" s="54">
        <v>1355.26</v>
      </c>
      <c r="E163" s="55" t="s">
        <v>39</v>
      </c>
      <c r="F163" s="56">
        <f t="shared" si="2"/>
        <v>1355.26</v>
      </c>
    </row>
    <row r="164" spans="1:6" ht="13.2" x14ac:dyDescent="0.25">
      <c r="A164" s="51" t="s">
        <v>1072</v>
      </c>
      <c r="B164" s="52" t="s">
        <v>929</v>
      </c>
      <c r="C164" s="53" t="s">
        <v>1121</v>
      </c>
      <c r="D164" s="54">
        <v>1368.42</v>
      </c>
      <c r="E164" s="55" t="s">
        <v>39</v>
      </c>
      <c r="F164" s="56">
        <f t="shared" si="2"/>
        <v>1368.42</v>
      </c>
    </row>
    <row r="165" spans="1:6" ht="13.2" x14ac:dyDescent="0.25">
      <c r="A165" s="51" t="s">
        <v>1072</v>
      </c>
      <c r="B165" s="52" t="s">
        <v>929</v>
      </c>
      <c r="C165" s="53" t="s">
        <v>1122</v>
      </c>
      <c r="D165" s="54">
        <v>20000000</v>
      </c>
      <c r="E165" s="55">
        <v>20000000</v>
      </c>
      <c r="F165" s="56" t="str">
        <f t="shared" si="2"/>
        <v>-</v>
      </c>
    </row>
    <row r="166" spans="1:6" ht="13.2" x14ac:dyDescent="0.25">
      <c r="A166" s="51" t="s">
        <v>1072</v>
      </c>
      <c r="B166" s="52" t="s">
        <v>929</v>
      </c>
      <c r="C166" s="53" t="s">
        <v>1123</v>
      </c>
      <c r="D166" s="54">
        <v>5000000</v>
      </c>
      <c r="E166" s="55">
        <v>5000000</v>
      </c>
      <c r="F166" s="56" t="str">
        <f t="shared" si="2"/>
        <v>-</v>
      </c>
    </row>
    <row r="167" spans="1:6" ht="13.2" x14ac:dyDescent="0.25">
      <c r="A167" s="51" t="s">
        <v>1072</v>
      </c>
      <c r="B167" s="52" t="s">
        <v>929</v>
      </c>
      <c r="C167" s="53" t="s">
        <v>1124</v>
      </c>
      <c r="D167" s="54">
        <v>80</v>
      </c>
      <c r="E167" s="55">
        <v>80</v>
      </c>
      <c r="F167" s="56" t="str">
        <f t="shared" si="2"/>
        <v>-</v>
      </c>
    </row>
    <row r="168" spans="1:6" ht="13.2" x14ac:dyDescent="0.25">
      <c r="A168" s="51" t="s">
        <v>1072</v>
      </c>
      <c r="B168" s="52" t="s">
        <v>929</v>
      </c>
      <c r="C168" s="53" t="s">
        <v>1125</v>
      </c>
      <c r="D168" s="54">
        <v>42164234.789999999</v>
      </c>
      <c r="E168" s="55">
        <v>29656250.41</v>
      </c>
      <c r="F168" s="56">
        <f t="shared" si="2"/>
        <v>12507984.379999999</v>
      </c>
    </row>
    <row r="169" spans="1:6" ht="13.2" x14ac:dyDescent="0.25">
      <c r="A169" s="51" t="s">
        <v>1072</v>
      </c>
      <c r="B169" s="52" t="s">
        <v>929</v>
      </c>
      <c r="C169" s="53" t="s">
        <v>1126</v>
      </c>
      <c r="D169" s="54">
        <v>3392.73</v>
      </c>
      <c r="E169" s="55">
        <v>3392.73</v>
      </c>
      <c r="F169" s="56" t="str">
        <f t="shared" si="2"/>
        <v>-</v>
      </c>
    </row>
    <row r="170" spans="1:6" ht="13.2" x14ac:dyDescent="0.25">
      <c r="A170" s="51" t="s">
        <v>1072</v>
      </c>
      <c r="B170" s="52" t="s">
        <v>929</v>
      </c>
      <c r="C170" s="53" t="s">
        <v>1127</v>
      </c>
      <c r="D170" s="54">
        <v>45309064.420000002</v>
      </c>
      <c r="E170" s="55">
        <v>29762707.699999999</v>
      </c>
      <c r="F170" s="56">
        <f t="shared" si="2"/>
        <v>15546356.720000003</v>
      </c>
    </row>
    <row r="171" spans="1:6" ht="13.2" x14ac:dyDescent="0.25">
      <c r="A171" s="51" t="s">
        <v>1072</v>
      </c>
      <c r="B171" s="52" t="s">
        <v>929</v>
      </c>
      <c r="C171" s="53" t="s">
        <v>1128</v>
      </c>
      <c r="D171" s="54">
        <v>2523985</v>
      </c>
      <c r="E171" s="55">
        <v>931839</v>
      </c>
      <c r="F171" s="56">
        <f t="shared" si="2"/>
        <v>1592146</v>
      </c>
    </row>
    <row r="172" spans="1:6" ht="13.2" x14ac:dyDescent="0.25">
      <c r="A172" s="51" t="s">
        <v>1072</v>
      </c>
      <c r="B172" s="52" t="s">
        <v>929</v>
      </c>
      <c r="C172" s="53" t="s">
        <v>1129</v>
      </c>
      <c r="D172" s="54">
        <v>2592141.67</v>
      </c>
      <c r="E172" s="55">
        <v>365659.66</v>
      </c>
      <c r="F172" s="56">
        <f t="shared" si="2"/>
        <v>2226482.0099999998</v>
      </c>
    </row>
    <row r="173" spans="1:6" ht="13.2" x14ac:dyDescent="0.25">
      <c r="A173" s="51" t="s">
        <v>1072</v>
      </c>
      <c r="B173" s="52" t="s">
        <v>929</v>
      </c>
      <c r="C173" s="53" t="s">
        <v>1130</v>
      </c>
      <c r="D173" s="54">
        <v>250248763.84</v>
      </c>
      <c r="E173" s="55">
        <v>182705447.43000001</v>
      </c>
      <c r="F173" s="56">
        <f t="shared" si="2"/>
        <v>67543316.409999996</v>
      </c>
    </row>
    <row r="174" spans="1:6" ht="13.2" x14ac:dyDescent="0.25">
      <c r="A174" s="51" t="s">
        <v>1072</v>
      </c>
      <c r="B174" s="52" t="s">
        <v>929</v>
      </c>
      <c r="C174" s="53" t="s">
        <v>1131</v>
      </c>
      <c r="D174" s="54">
        <v>953800</v>
      </c>
      <c r="E174" s="55" t="s">
        <v>39</v>
      </c>
      <c r="F174" s="56">
        <f t="shared" si="2"/>
        <v>953800</v>
      </c>
    </row>
    <row r="175" spans="1:6" ht="13.2" x14ac:dyDescent="0.25">
      <c r="A175" s="51" t="s">
        <v>1072</v>
      </c>
      <c r="B175" s="52" t="s">
        <v>929</v>
      </c>
      <c r="C175" s="53" t="s">
        <v>1132</v>
      </c>
      <c r="D175" s="54">
        <v>9974764</v>
      </c>
      <c r="E175" s="55">
        <v>5079750</v>
      </c>
      <c r="F175" s="56">
        <f t="shared" si="2"/>
        <v>4895014</v>
      </c>
    </row>
    <row r="176" spans="1:6" ht="13.2" x14ac:dyDescent="0.25">
      <c r="A176" s="51" t="s">
        <v>1072</v>
      </c>
      <c r="B176" s="52" t="s">
        <v>929</v>
      </c>
      <c r="C176" s="53" t="s">
        <v>1133</v>
      </c>
      <c r="D176" s="54">
        <v>3076286</v>
      </c>
      <c r="E176" s="55" t="s">
        <v>39</v>
      </c>
      <c r="F176" s="56">
        <f t="shared" si="2"/>
        <v>3076286</v>
      </c>
    </row>
    <row r="177" spans="1:6" ht="13.2" x14ac:dyDescent="0.25">
      <c r="A177" s="51" t="s">
        <v>1072</v>
      </c>
      <c r="B177" s="52" t="s">
        <v>929</v>
      </c>
      <c r="C177" s="53" t="s">
        <v>1134</v>
      </c>
      <c r="D177" s="54">
        <v>585897</v>
      </c>
      <c r="E177" s="55" t="s">
        <v>39</v>
      </c>
      <c r="F177" s="56">
        <f t="shared" si="2"/>
        <v>585897</v>
      </c>
    </row>
    <row r="178" spans="1:6" ht="13.2" x14ac:dyDescent="0.25">
      <c r="A178" s="51" t="s">
        <v>1072</v>
      </c>
      <c r="B178" s="52" t="s">
        <v>929</v>
      </c>
      <c r="C178" s="53" t="s">
        <v>1135</v>
      </c>
      <c r="D178" s="54">
        <v>12311829</v>
      </c>
      <c r="E178" s="55">
        <v>3779633.54</v>
      </c>
      <c r="F178" s="56">
        <f t="shared" si="2"/>
        <v>8532195.4600000009</v>
      </c>
    </row>
    <row r="179" spans="1:6" ht="13.2" x14ac:dyDescent="0.25">
      <c r="A179" s="51" t="s">
        <v>1072</v>
      </c>
      <c r="B179" s="52" t="s">
        <v>929</v>
      </c>
      <c r="C179" s="53" t="s">
        <v>1136</v>
      </c>
      <c r="D179" s="54">
        <v>305215.84000000003</v>
      </c>
      <c r="E179" s="55">
        <v>139301.03</v>
      </c>
      <c r="F179" s="56">
        <f t="shared" si="2"/>
        <v>165914.81000000003</v>
      </c>
    </row>
    <row r="180" spans="1:6" ht="13.2" x14ac:dyDescent="0.25">
      <c r="A180" s="51" t="s">
        <v>1072</v>
      </c>
      <c r="B180" s="52" t="s">
        <v>929</v>
      </c>
      <c r="C180" s="53" t="s">
        <v>1137</v>
      </c>
      <c r="D180" s="54">
        <v>1320000</v>
      </c>
      <c r="E180" s="55">
        <v>225761</v>
      </c>
      <c r="F180" s="56">
        <f t="shared" si="2"/>
        <v>1094239</v>
      </c>
    </row>
    <row r="181" spans="1:6" ht="13.2" x14ac:dyDescent="0.25">
      <c r="A181" s="51" t="s">
        <v>1072</v>
      </c>
      <c r="B181" s="52" t="s">
        <v>929</v>
      </c>
      <c r="C181" s="53" t="s">
        <v>1138</v>
      </c>
      <c r="D181" s="54">
        <v>523500</v>
      </c>
      <c r="E181" s="55">
        <v>285607.95</v>
      </c>
      <c r="F181" s="56">
        <f t="shared" si="2"/>
        <v>237892.05</v>
      </c>
    </row>
    <row r="182" spans="1:6" ht="13.2" x14ac:dyDescent="0.25">
      <c r="A182" s="51" t="s">
        <v>1072</v>
      </c>
      <c r="B182" s="52" t="s">
        <v>929</v>
      </c>
      <c r="C182" s="53" t="s">
        <v>1139</v>
      </c>
      <c r="D182" s="54">
        <v>50010000</v>
      </c>
      <c r="E182" s="55">
        <v>50006000</v>
      </c>
      <c r="F182" s="56">
        <f t="shared" si="2"/>
        <v>4000</v>
      </c>
    </row>
    <row r="183" spans="1:6" ht="13.2" x14ac:dyDescent="0.25">
      <c r="A183" s="51" t="s">
        <v>1072</v>
      </c>
      <c r="B183" s="52" t="s">
        <v>929</v>
      </c>
      <c r="C183" s="53" t="s">
        <v>1140</v>
      </c>
      <c r="D183" s="54">
        <v>30717042</v>
      </c>
      <c r="E183" s="55">
        <v>18335355</v>
      </c>
      <c r="F183" s="56">
        <f t="shared" si="2"/>
        <v>12381687</v>
      </c>
    </row>
    <row r="184" spans="1:6" ht="13.2" x14ac:dyDescent="0.25">
      <c r="A184" s="51" t="s">
        <v>1072</v>
      </c>
      <c r="B184" s="52" t="s">
        <v>929</v>
      </c>
      <c r="C184" s="53" t="s">
        <v>1141</v>
      </c>
      <c r="D184" s="54">
        <v>1906759.16</v>
      </c>
      <c r="E184" s="55">
        <v>1906759.16</v>
      </c>
      <c r="F184" s="56" t="str">
        <f t="shared" si="2"/>
        <v>-</v>
      </c>
    </row>
    <row r="185" spans="1:6" ht="13.2" x14ac:dyDescent="0.25">
      <c r="A185" s="51" t="s">
        <v>1072</v>
      </c>
      <c r="B185" s="52" t="s">
        <v>929</v>
      </c>
      <c r="C185" s="53" t="s">
        <v>1142</v>
      </c>
      <c r="D185" s="54">
        <v>4157519.28</v>
      </c>
      <c r="E185" s="55" t="s">
        <v>39</v>
      </c>
      <c r="F185" s="56">
        <f t="shared" si="2"/>
        <v>4157519.28</v>
      </c>
    </row>
    <row r="186" spans="1:6" ht="13.2" x14ac:dyDescent="0.25">
      <c r="A186" s="51" t="s">
        <v>1072</v>
      </c>
      <c r="B186" s="52" t="s">
        <v>929</v>
      </c>
      <c r="C186" s="53" t="s">
        <v>1143</v>
      </c>
      <c r="D186" s="54">
        <v>6842480.7199999997</v>
      </c>
      <c r="E186" s="55">
        <v>2580120.2799999998</v>
      </c>
      <c r="F186" s="56">
        <f t="shared" si="2"/>
        <v>4262360.4399999995</v>
      </c>
    </row>
    <row r="187" spans="1:6" ht="13.2" x14ac:dyDescent="0.25">
      <c r="A187" s="51" t="s">
        <v>1072</v>
      </c>
      <c r="B187" s="52" t="s">
        <v>929</v>
      </c>
      <c r="C187" s="53" t="s">
        <v>1144</v>
      </c>
      <c r="D187" s="54">
        <v>331700</v>
      </c>
      <c r="E187" s="55">
        <v>125350</v>
      </c>
      <c r="F187" s="56">
        <f t="shared" si="2"/>
        <v>206350</v>
      </c>
    </row>
    <row r="188" spans="1:6" ht="13.2" x14ac:dyDescent="0.25">
      <c r="A188" s="51" t="s">
        <v>1072</v>
      </c>
      <c r="B188" s="52" t="s">
        <v>929</v>
      </c>
      <c r="C188" s="53" t="s">
        <v>1145</v>
      </c>
      <c r="D188" s="54">
        <v>48500</v>
      </c>
      <c r="E188" s="55">
        <v>1836</v>
      </c>
      <c r="F188" s="56">
        <f t="shared" si="2"/>
        <v>46664</v>
      </c>
    </row>
    <row r="189" spans="1:6" ht="13.2" x14ac:dyDescent="0.25">
      <c r="A189" s="51" t="s">
        <v>1072</v>
      </c>
      <c r="B189" s="52" t="s">
        <v>929</v>
      </c>
      <c r="C189" s="53" t="s">
        <v>1146</v>
      </c>
      <c r="D189" s="54">
        <v>185870717</v>
      </c>
      <c r="E189" s="55">
        <v>67616833.790000007</v>
      </c>
      <c r="F189" s="56">
        <f t="shared" si="2"/>
        <v>118253883.20999999</v>
      </c>
    </row>
    <row r="190" spans="1:6" ht="13.2" x14ac:dyDescent="0.25">
      <c r="A190" s="51" t="s">
        <v>1072</v>
      </c>
      <c r="B190" s="52" t="s">
        <v>929</v>
      </c>
      <c r="C190" s="53" t="s">
        <v>1147</v>
      </c>
      <c r="D190" s="54">
        <v>97000</v>
      </c>
      <c r="E190" s="55" t="s">
        <v>39</v>
      </c>
      <c r="F190" s="56">
        <f t="shared" si="2"/>
        <v>97000</v>
      </c>
    </row>
    <row r="191" spans="1:6" ht="13.2" x14ac:dyDescent="0.25">
      <c r="A191" s="51" t="s">
        <v>1072</v>
      </c>
      <c r="B191" s="52" t="s">
        <v>929</v>
      </c>
      <c r="C191" s="53" t="s">
        <v>1148</v>
      </c>
      <c r="D191" s="54">
        <v>28849411.75</v>
      </c>
      <c r="E191" s="55">
        <v>20954098.039999999</v>
      </c>
      <c r="F191" s="56">
        <f t="shared" si="2"/>
        <v>7895313.7100000009</v>
      </c>
    </row>
    <row r="192" spans="1:6" ht="13.2" x14ac:dyDescent="0.25">
      <c r="A192" s="51" t="s">
        <v>1072</v>
      </c>
      <c r="B192" s="52" t="s">
        <v>929</v>
      </c>
      <c r="C192" s="53" t="s">
        <v>1149</v>
      </c>
      <c r="D192" s="54">
        <v>22025</v>
      </c>
      <c r="E192" s="55">
        <v>22023.1</v>
      </c>
      <c r="F192" s="56">
        <f t="shared" si="2"/>
        <v>1.9000000000014552</v>
      </c>
    </row>
    <row r="193" spans="1:6" ht="13.2" x14ac:dyDescent="0.25">
      <c r="A193" s="51" t="s">
        <v>1072</v>
      </c>
      <c r="B193" s="52" t="s">
        <v>929</v>
      </c>
      <c r="C193" s="53" t="s">
        <v>1150</v>
      </c>
      <c r="D193" s="54">
        <v>40000000</v>
      </c>
      <c r="E193" s="55">
        <v>40000000</v>
      </c>
      <c r="F193" s="56" t="str">
        <f t="shared" si="2"/>
        <v>-</v>
      </c>
    </row>
    <row r="194" spans="1:6" ht="13.2" x14ac:dyDescent="0.25">
      <c r="A194" s="51" t="s">
        <v>1072</v>
      </c>
      <c r="B194" s="52" t="s">
        <v>929</v>
      </c>
      <c r="C194" s="53" t="s">
        <v>1151</v>
      </c>
      <c r="D194" s="54">
        <v>82241257</v>
      </c>
      <c r="E194" s="55">
        <v>50672952.259999998</v>
      </c>
      <c r="F194" s="56">
        <f t="shared" si="2"/>
        <v>31568304.740000002</v>
      </c>
    </row>
    <row r="195" spans="1:6" ht="13.2" x14ac:dyDescent="0.25">
      <c r="A195" s="51" t="s">
        <v>1072</v>
      </c>
      <c r="B195" s="52" t="s">
        <v>929</v>
      </c>
      <c r="C195" s="53" t="s">
        <v>1152</v>
      </c>
      <c r="D195" s="54">
        <v>80000</v>
      </c>
      <c r="E195" s="55">
        <v>69600</v>
      </c>
      <c r="F195" s="56">
        <f t="shared" si="2"/>
        <v>10400</v>
      </c>
    </row>
    <row r="196" spans="1:6" ht="13.2" x14ac:dyDescent="0.25">
      <c r="A196" s="51" t="s">
        <v>1072</v>
      </c>
      <c r="B196" s="52" t="s">
        <v>929</v>
      </c>
      <c r="C196" s="53" t="s">
        <v>1153</v>
      </c>
      <c r="D196" s="54">
        <v>595500</v>
      </c>
      <c r="E196" s="55">
        <v>554731.93999999994</v>
      </c>
      <c r="F196" s="56">
        <f t="shared" si="2"/>
        <v>40768.060000000056</v>
      </c>
    </row>
    <row r="197" spans="1:6" ht="13.2" x14ac:dyDescent="0.25">
      <c r="A197" s="51" t="s">
        <v>1072</v>
      </c>
      <c r="B197" s="52" t="s">
        <v>929</v>
      </c>
      <c r="C197" s="53" t="s">
        <v>1154</v>
      </c>
      <c r="D197" s="54">
        <v>337800</v>
      </c>
      <c r="E197" s="55">
        <v>337800</v>
      </c>
      <c r="F197" s="56" t="str">
        <f t="shared" si="2"/>
        <v>-</v>
      </c>
    </row>
    <row r="198" spans="1:6" ht="13.2" x14ac:dyDescent="0.25">
      <c r="A198" s="51" t="s">
        <v>1072</v>
      </c>
      <c r="B198" s="52" t="s">
        <v>929</v>
      </c>
      <c r="C198" s="53" t="s">
        <v>1155</v>
      </c>
      <c r="D198" s="54">
        <v>80000</v>
      </c>
      <c r="E198" s="55">
        <v>80000</v>
      </c>
      <c r="F198" s="56" t="str">
        <f t="shared" si="2"/>
        <v>-</v>
      </c>
    </row>
    <row r="199" spans="1:6" ht="13.2" x14ac:dyDescent="0.25">
      <c r="A199" s="51" t="s">
        <v>1072</v>
      </c>
      <c r="B199" s="52" t="s">
        <v>929</v>
      </c>
      <c r="C199" s="53" t="s">
        <v>1156</v>
      </c>
      <c r="D199" s="54">
        <v>3181400</v>
      </c>
      <c r="E199" s="55">
        <v>3181400</v>
      </c>
      <c r="F199" s="56" t="str">
        <f t="shared" si="2"/>
        <v>-</v>
      </c>
    </row>
    <row r="200" spans="1:6" ht="13.2" x14ac:dyDescent="0.25">
      <c r="A200" s="51" t="s">
        <v>1072</v>
      </c>
      <c r="B200" s="52" t="s">
        <v>929</v>
      </c>
      <c r="C200" s="53" t="s">
        <v>1157</v>
      </c>
      <c r="D200" s="54">
        <v>4259188.43</v>
      </c>
      <c r="E200" s="55">
        <v>4259188.43</v>
      </c>
      <c r="F200" s="56" t="str">
        <f t="shared" si="2"/>
        <v>-</v>
      </c>
    </row>
    <row r="201" spans="1:6" ht="13.2" x14ac:dyDescent="0.25">
      <c r="A201" s="51" t="s">
        <v>1072</v>
      </c>
      <c r="B201" s="52" t="s">
        <v>929</v>
      </c>
      <c r="C201" s="53" t="s">
        <v>1158</v>
      </c>
      <c r="D201" s="54">
        <v>450000</v>
      </c>
      <c r="E201" s="55" t="s">
        <v>39</v>
      </c>
      <c r="F201" s="56">
        <f t="shared" si="2"/>
        <v>450000</v>
      </c>
    </row>
    <row r="202" spans="1:6" ht="13.2" x14ac:dyDescent="0.25">
      <c r="A202" s="51" t="s">
        <v>1072</v>
      </c>
      <c r="B202" s="52" t="s">
        <v>929</v>
      </c>
      <c r="C202" s="53" t="s">
        <v>1159</v>
      </c>
      <c r="D202" s="54">
        <v>111824400</v>
      </c>
      <c r="E202" s="55">
        <v>77741861.799999997</v>
      </c>
      <c r="F202" s="56">
        <f t="shared" si="2"/>
        <v>34082538.200000003</v>
      </c>
    </row>
    <row r="203" spans="1:6" ht="13.2" x14ac:dyDescent="0.25">
      <c r="A203" s="51" t="s">
        <v>1072</v>
      </c>
      <c r="B203" s="52" t="s">
        <v>929</v>
      </c>
      <c r="C203" s="53" t="s">
        <v>1160</v>
      </c>
      <c r="D203" s="54">
        <v>827200</v>
      </c>
      <c r="E203" s="55">
        <v>7528</v>
      </c>
      <c r="F203" s="56">
        <f t="shared" si="2"/>
        <v>819672</v>
      </c>
    </row>
    <row r="204" spans="1:6" ht="13.2" x14ac:dyDescent="0.25">
      <c r="A204" s="51" t="s">
        <v>1072</v>
      </c>
      <c r="B204" s="52" t="s">
        <v>929</v>
      </c>
      <c r="C204" s="53" t="s">
        <v>1161</v>
      </c>
      <c r="D204" s="54">
        <v>500000</v>
      </c>
      <c r="E204" s="55" t="s">
        <v>39</v>
      </c>
      <c r="F204" s="56">
        <f t="shared" si="2"/>
        <v>500000</v>
      </c>
    </row>
    <row r="205" spans="1:6" ht="13.2" x14ac:dyDescent="0.25">
      <c r="A205" s="51" t="s">
        <v>1072</v>
      </c>
      <c r="B205" s="52" t="s">
        <v>929</v>
      </c>
      <c r="C205" s="53" t="s">
        <v>1162</v>
      </c>
      <c r="D205" s="54">
        <v>987000</v>
      </c>
      <c r="E205" s="55">
        <v>740250</v>
      </c>
      <c r="F205" s="56">
        <f t="shared" si="2"/>
        <v>246750</v>
      </c>
    </row>
    <row r="206" spans="1:6" ht="13.2" x14ac:dyDescent="0.25">
      <c r="A206" s="51" t="s">
        <v>1072</v>
      </c>
      <c r="B206" s="52" t="s">
        <v>929</v>
      </c>
      <c r="C206" s="53" t="s">
        <v>1163</v>
      </c>
      <c r="D206" s="54">
        <v>25000</v>
      </c>
      <c r="E206" s="55">
        <v>25000</v>
      </c>
      <c r="F206" s="56" t="str">
        <f t="shared" si="2"/>
        <v>-</v>
      </c>
    </row>
    <row r="207" spans="1:6" ht="13.2" x14ac:dyDescent="0.25">
      <c r="A207" s="51" t="s">
        <v>1072</v>
      </c>
      <c r="B207" s="52" t="s">
        <v>929</v>
      </c>
      <c r="C207" s="53" t="s">
        <v>1164</v>
      </c>
      <c r="D207" s="54">
        <v>95850699.540000007</v>
      </c>
      <c r="E207" s="55">
        <v>58462742.329999998</v>
      </c>
      <c r="F207" s="56">
        <f t="shared" ref="F207:F270" si="3">IF(OR(D207="-",IF(E207="-",0,E207)&gt;=IF(D207="-",0,D207)),"-",IF(D207="-",0,D207)-IF(E207="-",0,E207))</f>
        <v>37387957.210000008</v>
      </c>
    </row>
    <row r="208" spans="1:6" ht="13.2" x14ac:dyDescent="0.25">
      <c r="A208" s="51" t="s">
        <v>1072</v>
      </c>
      <c r="B208" s="52" t="s">
        <v>929</v>
      </c>
      <c r="C208" s="53" t="s">
        <v>1165</v>
      </c>
      <c r="D208" s="54">
        <v>167224628</v>
      </c>
      <c r="E208" s="55">
        <v>118370972.62</v>
      </c>
      <c r="F208" s="56">
        <f t="shared" si="3"/>
        <v>48853655.379999995</v>
      </c>
    </row>
    <row r="209" spans="1:6" ht="13.2" x14ac:dyDescent="0.25">
      <c r="A209" s="51" t="s">
        <v>1072</v>
      </c>
      <c r="B209" s="52" t="s">
        <v>929</v>
      </c>
      <c r="C209" s="53" t="s">
        <v>1166</v>
      </c>
      <c r="D209" s="54">
        <v>73987042.579999998</v>
      </c>
      <c r="E209" s="55">
        <v>51694710.32</v>
      </c>
      <c r="F209" s="56">
        <f t="shared" si="3"/>
        <v>22292332.259999998</v>
      </c>
    </row>
    <row r="210" spans="1:6" ht="13.2" x14ac:dyDescent="0.25">
      <c r="A210" s="51" t="s">
        <v>1072</v>
      </c>
      <c r="B210" s="52" t="s">
        <v>929</v>
      </c>
      <c r="C210" s="53" t="s">
        <v>1167</v>
      </c>
      <c r="D210" s="54">
        <v>2408300</v>
      </c>
      <c r="E210" s="55">
        <v>1578139.27</v>
      </c>
      <c r="F210" s="56">
        <f t="shared" si="3"/>
        <v>830160.73</v>
      </c>
    </row>
    <row r="211" spans="1:6" ht="13.2" x14ac:dyDescent="0.25">
      <c r="A211" s="51" t="s">
        <v>1072</v>
      </c>
      <c r="B211" s="52" t="s">
        <v>929</v>
      </c>
      <c r="C211" s="53" t="s">
        <v>1168</v>
      </c>
      <c r="D211" s="54">
        <v>76200</v>
      </c>
      <c r="E211" s="55">
        <v>1890</v>
      </c>
      <c r="F211" s="56">
        <f t="shared" si="3"/>
        <v>74310</v>
      </c>
    </row>
    <row r="212" spans="1:6" ht="13.2" x14ac:dyDescent="0.25">
      <c r="A212" s="51" t="s">
        <v>1072</v>
      </c>
      <c r="B212" s="52" t="s">
        <v>929</v>
      </c>
      <c r="C212" s="53" t="s">
        <v>1169</v>
      </c>
      <c r="D212" s="54">
        <v>12000</v>
      </c>
      <c r="E212" s="55">
        <v>1740</v>
      </c>
      <c r="F212" s="56">
        <f t="shared" si="3"/>
        <v>10260</v>
      </c>
    </row>
    <row r="213" spans="1:6" ht="13.2" x14ac:dyDescent="0.25">
      <c r="A213" s="51" t="s">
        <v>1072</v>
      </c>
      <c r="B213" s="52" t="s">
        <v>929</v>
      </c>
      <c r="C213" s="53" t="s">
        <v>1170</v>
      </c>
      <c r="D213" s="54">
        <v>1464644</v>
      </c>
      <c r="E213" s="55" t="s">
        <v>39</v>
      </c>
      <c r="F213" s="56">
        <f t="shared" si="3"/>
        <v>1464644</v>
      </c>
    </row>
    <row r="214" spans="1:6" ht="13.2" x14ac:dyDescent="0.25">
      <c r="A214" s="51" t="s">
        <v>1072</v>
      </c>
      <c r="B214" s="52" t="s">
        <v>929</v>
      </c>
      <c r="C214" s="53" t="s">
        <v>1171</v>
      </c>
      <c r="D214" s="54">
        <v>2016700</v>
      </c>
      <c r="E214" s="55">
        <v>850000</v>
      </c>
      <c r="F214" s="56">
        <f t="shared" si="3"/>
        <v>1166700</v>
      </c>
    </row>
    <row r="215" spans="1:6" ht="13.2" x14ac:dyDescent="0.25">
      <c r="A215" s="51" t="s">
        <v>1072</v>
      </c>
      <c r="B215" s="52" t="s">
        <v>929</v>
      </c>
      <c r="C215" s="53" t="s">
        <v>1172</v>
      </c>
      <c r="D215" s="54">
        <v>250000</v>
      </c>
      <c r="E215" s="55" t="s">
        <v>39</v>
      </c>
      <c r="F215" s="56">
        <f t="shared" si="3"/>
        <v>250000</v>
      </c>
    </row>
    <row r="216" spans="1:6" ht="13.2" x14ac:dyDescent="0.25">
      <c r="A216" s="51" t="s">
        <v>1072</v>
      </c>
      <c r="B216" s="52" t="s">
        <v>929</v>
      </c>
      <c r="C216" s="53" t="s">
        <v>1173</v>
      </c>
      <c r="D216" s="54">
        <v>4607500</v>
      </c>
      <c r="E216" s="55">
        <v>399859.54</v>
      </c>
      <c r="F216" s="56">
        <f t="shared" si="3"/>
        <v>4207640.46</v>
      </c>
    </row>
    <row r="217" spans="1:6" ht="13.2" x14ac:dyDescent="0.25">
      <c r="A217" s="51" t="s">
        <v>1072</v>
      </c>
      <c r="B217" s="52" t="s">
        <v>929</v>
      </c>
      <c r="C217" s="53" t="s">
        <v>1174</v>
      </c>
      <c r="D217" s="54">
        <v>76000</v>
      </c>
      <c r="E217" s="55">
        <v>76000</v>
      </c>
      <c r="F217" s="56" t="str">
        <f t="shared" si="3"/>
        <v>-</v>
      </c>
    </row>
    <row r="218" spans="1:6" ht="13.2" x14ac:dyDescent="0.25">
      <c r="A218" s="51" t="s">
        <v>1072</v>
      </c>
      <c r="B218" s="52" t="s">
        <v>929</v>
      </c>
      <c r="C218" s="53" t="s">
        <v>1175</v>
      </c>
      <c r="D218" s="54">
        <v>7754597.2800000003</v>
      </c>
      <c r="E218" s="55">
        <v>7010816.6299999999</v>
      </c>
      <c r="F218" s="56">
        <f t="shared" si="3"/>
        <v>743780.65000000037</v>
      </c>
    </row>
    <row r="219" spans="1:6" ht="13.2" x14ac:dyDescent="0.25">
      <c r="A219" s="51" t="s">
        <v>1072</v>
      </c>
      <c r="B219" s="52" t="s">
        <v>929</v>
      </c>
      <c r="C219" s="53" t="s">
        <v>1176</v>
      </c>
      <c r="D219" s="54">
        <v>5531332.7599999998</v>
      </c>
      <c r="E219" s="55">
        <v>5527335.1699999999</v>
      </c>
      <c r="F219" s="56">
        <f t="shared" si="3"/>
        <v>3997.589999999851</v>
      </c>
    </row>
    <row r="220" spans="1:6" ht="13.2" x14ac:dyDescent="0.25">
      <c r="A220" s="51" t="s">
        <v>1072</v>
      </c>
      <c r="B220" s="52" t="s">
        <v>929</v>
      </c>
      <c r="C220" s="53" t="s">
        <v>1177</v>
      </c>
      <c r="D220" s="54">
        <v>75000</v>
      </c>
      <c r="E220" s="55">
        <v>75000</v>
      </c>
      <c r="F220" s="56" t="str">
        <f t="shared" si="3"/>
        <v>-</v>
      </c>
    </row>
    <row r="221" spans="1:6" ht="13.2" x14ac:dyDescent="0.25">
      <c r="A221" s="51" t="s">
        <v>1072</v>
      </c>
      <c r="B221" s="52" t="s">
        <v>929</v>
      </c>
      <c r="C221" s="53" t="s">
        <v>1178</v>
      </c>
      <c r="D221" s="54">
        <v>2834365</v>
      </c>
      <c r="E221" s="55">
        <v>2834365</v>
      </c>
      <c r="F221" s="56" t="str">
        <f t="shared" si="3"/>
        <v>-</v>
      </c>
    </row>
    <row r="222" spans="1:6" ht="13.2" x14ac:dyDescent="0.25">
      <c r="A222" s="51" t="s">
        <v>1072</v>
      </c>
      <c r="B222" s="52" t="s">
        <v>929</v>
      </c>
      <c r="C222" s="53" t="s">
        <v>1179</v>
      </c>
      <c r="D222" s="54">
        <v>80000</v>
      </c>
      <c r="E222" s="55">
        <v>80000</v>
      </c>
      <c r="F222" s="56" t="str">
        <f t="shared" si="3"/>
        <v>-</v>
      </c>
    </row>
    <row r="223" spans="1:6" ht="13.2" x14ac:dyDescent="0.25">
      <c r="A223" s="51" t="s">
        <v>1072</v>
      </c>
      <c r="B223" s="52" t="s">
        <v>929</v>
      </c>
      <c r="C223" s="53" t="s">
        <v>1180</v>
      </c>
      <c r="D223" s="54">
        <v>33159872.010000002</v>
      </c>
      <c r="E223" s="55">
        <v>21155124.170000002</v>
      </c>
      <c r="F223" s="56">
        <f t="shared" si="3"/>
        <v>12004747.84</v>
      </c>
    </row>
    <row r="224" spans="1:6" ht="13.2" x14ac:dyDescent="0.25">
      <c r="A224" s="51" t="s">
        <v>1072</v>
      </c>
      <c r="B224" s="52" t="s">
        <v>929</v>
      </c>
      <c r="C224" s="53" t="s">
        <v>1181</v>
      </c>
      <c r="D224" s="54">
        <v>402693994.56</v>
      </c>
      <c r="E224" s="55">
        <v>261627369.47999999</v>
      </c>
      <c r="F224" s="56">
        <f t="shared" si="3"/>
        <v>141066625.08000001</v>
      </c>
    </row>
    <row r="225" spans="1:6" ht="13.2" x14ac:dyDescent="0.25">
      <c r="A225" s="51" t="s">
        <v>1072</v>
      </c>
      <c r="B225" s="52" t="s">
        <v>929</v>
      </c>
      <c r="C225" s="53" t="s">
        <v>1182</v>
      </c>
      <c r="D225" s="54">
        <v>22879652.100000001</v>
      </c>
      <c r="E225" s="55" t="s">
        <v>39</v>
      </c>
      <c r="F225" s="56">
        <f t="shared" si="3"/>
        <v>22879652.100000001</v>
      </c>
    </row>
    <row r="226" spans="1:6" ht="13.2" x14ac:dyDescent="0.25">
      <c r="A226" s="51" t="s">
        <v>1072</v>
      </c>
      <c r="B226" s="52" t="s">
        <v>929</v>
      </c>
      <c r="C226" s="53" t="s">
        <v>1183</v>
      </c>
      <c r="D226" s="54">
        <v>990191.45</v>
      </c>
      <c r="E226" s="55" t="s">
        <v>39</v>
      </c>
      <c r="F226" s="56">
        <f t="shared" si="3"/>
        <v>990191.45</v>
      </c>
    </row>
    <row r="227" spans="1:6" ht="13.2" x14ac:dyDescent="0.25">
      <c r="A227" s="51" t="s">
        <v>1072</v>
      </c>
      <c r="B227" s="52" t="s">
        <v>929</v>
      </c>
      <c r="C227" s="53" t="s">
        <v>1184</v>
      </c>
      <c r="D227" s="54">
        <v>13028385</v>
      </c>
      <c r="E227" s="55">
        <v>5454129.2599999998</v>
      </c>
      <c r="F227" s="56">
        <f t="shared" si="3"/>
        <v>7574255.7400000002</v>
      </c>
    </row>
    <row r="228" spans="1:6" ht="13.2" x14ac:dyDescent="0.25">
      <c r="A228" s="51" t="s">
        <v>1072</v>
      </c>
      <c r="B228" s="52" t="s">
        <v>929</v>
      </c>
      <c r="C228" s="53" t="s">
        <v>1185</v>
      </c>
      <c r="D228" s="54">
        <v>250000</v>
      </c>
      <c r="E228" s="55">
        <v>152900</v>
      </c>
      <c r="F228" s="56">
        <f t="shared" si="3"/>
        <v>97100</v>
      </c>
    </row>
    <row r="229" spans="1:6" ht="13.2" x14ac:dyDescent="0.25">
      <c r="A229" s="51" t="s">
        <v>1072</v>
      </c>
      <c r="B229" s="52" t="s">
        <v>929</v>
      </c>
      <c r="C229" s="53" t="s">
        <v>1186</v>
      </c>
      <c r="D229" s="54">
        <v>619475110</v>
      </c>
      <c r="E229" s="55" t="s">
        <v>39</v>
      </c>
      <c r="F229" s="56">
        <f t="shared" si="3"/>
        <v>619475110</v>
      </c>
    </row>
    <row r="230" spans="1:6" ht="13.2" x14ac:dyDescent="0.25">
      <c r="A230" s="51" t="s">
        <v>1187</v>
      </c>
      <c r="B230" s="52" t="s">
        <v>929</v>
      </c>
      <c r="C230" s="53" t="s">
        <v>1188</v>
      </c>
      <c r="D230" s="54">
        <v>27183277.48</v>
      </c>
      <c r="E230" s="55">
        <v>19767040.34</v>
      </c>
      <c r="F230" s="56">
        <f t="shared" si="3"/>
        <v>7416237.1400000006</v>
      </c>
    </row>
    <row r="231" spans="1:6" ht="13.2" x14ac:dyDescent="0.25">
      <c r="A231" s="34" t="s">
        <v>949</v>
      </c>
      <c r="B231" s="63" t="s">
        <v>929</v>
      </c>
      <c r="C231" s="36" t="s">
        <v>1189</v>
      </c>
      <c r="D231" s="37">
        <v>1139677.48</v>
      </c>
      <c r="E231" s="64">
        <v>234340.34</v>
      </c>
      <c r="F231" s="38">
        <f t="shared" si="3"/>
        <v>905337.14</v>
      </c>
    </row>
    <row r="232" spans="1:6" ht="13.2" x14ac:dyDescent="0.25">
      <c r="A232" s="34" t="s">
        <v>965</v>
      </c>
      <c r="B232" s="63" t="s">
        <v>929</v>
      </c>
      <c r="C232" s="36" t="s">
        <v>1190</v>
      </c>
      <c r="D232" s="37">
        <v>26043600</v>
      </c>
      <c r="E232" s="64">
        <v>19532700</v>
      </c>
      <c r="F232" s="38">
        <f t="shared" si="3"/>
        <v>6510900</v>
      </c>
    </row>
    <row r="233" spans="1:6" ht="13.2" x14ac:dyDescent="0.25">
      <c r="A233" s="51" t="s">
        <v>1191</v>
      </c>
      <c r="B233" s="52" t="s">
        <v>929</v>
      </c>
      <c r="C233" s="53" t="s">
        <v>1192</v>
      </c>
      <c r="D233" s="54">
        <v>26043600</v>
      </c>
      <c r="E233" s="55">
        <v>19532700</v>
      </c>
      <c r="F233" s="56">
        <f t="shared" si="3"/>
        <v>6510900</v>
      </c>
    </row>
    <row r="234" spans="1:6" ht="13.2" x14ac:dyDescent="0.25">
      <c r="A234" s="34" t="s">
        <v>965</v>
      </c>
      <c r="B234" s="63" t="s">
        <v>929</v>
      </c>
      <c r="C234" s="36" t="s">
        <v>1193</v>
      </c>
      <c r="D234" s="37">
        <v>26043600</v>
      </c>
      <c r="E234" s="64">
        <v>19532700</v>
      </c>
      <c r="F234" s="38">
        <f t="shared" si="3"/>
        <v>6510900</v>
      </c>
    </row>
    <row r="235" spans="1:6" ht="13.2" x14ac:dyDescent="0.25">
      <c r="A235" s="51" t="s">
        <v>1191</v>
      </c>
      <c r="B235" s="52" t="s">
        <v>929</v>
      </c>
      <c r="C235" s="53" t="s">
        <v>1194</v>
      </c>
      <c r="D235" s="54">
        <v>26043600</v>
      </c>
      <c r="E235" s="55">
        <v>19532700</v>
      </c>
      <c r="F235" s="56">
        <f t="shared" si="3"/>
        <v>6510900</v>
      </c>
    </row>
    <row r="236" spans="1:6" ht="13.2" x14ac:dyDescent="0.25">
      <c r="A236" s="51" t="s">
        <v>1195</v>
      </c>
      <c r="B236" s="52" t="s">
        <v>929</v>
      </c>
      <c r="C236" s="53" t="s">
        <v>1196</v>
      </c>
      <c r="D236" s="54">
        <v>1139677.48</v>
      </c>
      <c r="E236" s="55">
        <v>234340.34</v>
      </c>
      <c r="F236" s="56">
        <f t="shared" si="3"/>
        <v>905337.14</v>
      </c>
    </row>
    <row r="237" spans="1:6" ht="13.2" x14ac:dyDescent="0.25">
      <c r="A237" s="34" t="s">
        <v>949</v>
      </c>
      <c r="B237" s="63" t="s">
        <v>929</v>
      </c>
      <c r="C237" s="36" t="s">
        <v>1197</v>
      </c>
      <c r="D237" s="37">
        <v>1139677.48</v>
      </c>
      <c r="E237" s="64">
        <v>234340.34</v>
      </c>
      <c r="F237" s="38">
        <f t="shared" si="3"/>
        <v>905337.14</v>
      </c>
    </row>
    <row r="238" spans="1:6" ht="13.2" x14ac:dyDescent="0.25">
      <c r="A238" s="51" t="s">
        <v>1195</v>
      </c>
      <c r="B238" s="52" t="s">
        <v>929</v>
      </c>
      <c r="C238" s="53" t="s">
        <v>1198</v>
      </c>
      <c r="D238" s="54">
        <v>520177.48</v>
      </c>
      <c r="E238" s="55">
        <v>209687.84</v>
      </c>
      <c r="F238" s="56">
        <f t="shared" si="3"/>
        <v>310489.64</v>
      </c>
    </row>
    <row r="239" spans="1:6" ht="13.2" x14ac:dyDescent="0.25">
      <c r="A239" s="51" t="s">
        <v>1195</v>
      </c>
      <c r="B239" s="52" t="s">
        <v>929</v>
      </c>
      <c r="C239" s="53" t="s">
        <v>1199</v>
      </c>
      <c r="D239" s="54">
        <v>619500</v>
      </c>
      <c r="E239" s="55">
        <v>24652.5</v>
      </c>
      <c r="F239" s="56">
        <f t="shared" si="3"/>
        <v>594847.5</v>
      </c>
    </row>
    <row r="240" spans="1:6" ht="21" x14ac:dyDescent="0.25">
      <c r="A240" s="51" t="s">
        <v>1200</v>
      </c>
      <c r="B240" s="52" t="s">
        <v>929</v>
      </c>
      <c r="C240" s="53" t="s">
        <v>1201</v>
      </c>
      <c r="D240" s="54">
        <v>1628543842.8499999</v>
      </c>
      <c r="E240" s="55">
        <v>1066007920.8</v>
      </c>
      <c r="F240" s="56">
        <f t="shared" si="3"/>
        <v>562535922.04999995</v>
      </c>
    </row>
    <row r="241" spans="1:6" ht="13.2" x14ac:dyDescent="0.25">
      <c r="A241" s="34" t="s">
        <v>933</v>
      </c>
      <c r="B241" s="63" t="s">
        <v>929</v>
      </c>
      <c r="C241" s="36" t="s">
        <v>1202</v>
      </c>
      <c r="D241" s="37">
        <v>832631228.75999999</v>
      </c>
      <c r="E241" s="64">
        <v>595900696.04999995</v>
      </c>
      <c r="F241" s="38">
        <f t="shared" si="3"/>
        <v>236730532.71000004</v>
      </c>
    </row>
    <row r="242" spans="1:6" ht="21" x14ac:dyDescent="0.25">
      <c r="A242" s="34" t="s">
        <v>935</v>
      </c>
      <c r="B242" s="63" t="s">
        <v>929</v>
      </c>
      <c r="C242" s="36" t="s">
        <v>1203</v>
      </c>
      <c r="D242" s="37">
        <v>12557250.5</v>
      </c>
      <c r="E242" s="64">
        <v>10834826.779999999</v>
      </c>
      <c r="F242" s="38">
        <f t="shared" si="3"/>
        <v>1722423.7200000007</v>
      </c>
    </row>
    <row r="243" spans="1:6" ht="31.2" x14ac:dyDescent="0.25">
      <c r="A243" s="34" t="s">
        <v>937</v>
      </c>
      <c r="B243" s="63" t="s">
        <v>929</v>
      </c>
      <c r="C243" s="36" t="s">
        <v>1204</v>
      </c>
      <c r="D243" s="37">
        <v>251454531.00999999</v>
      </c>
      <c r="E243" s="64">
        <v>207755501.71000001</v>
      </c>
      <c r="F243" s="38">
        <f t="shared" si="3"/>
        <v>43699029.299999982</v>
      </c>
    </row>
    <row r="244" spans="1:6" ht="13.2" x14ac:dyDescent="0.25">
      <c r="A244" s="34" t="s">
        <v>939</v>
      </c>
      <c r="B244" s="63" t="s">
        <v>929</v>
      </c>
      <c r="C244" s="36" t="s">
        <v>1205</v>
      </c>
      <c r="D244" s="37">
        <v>11893316</v>
      </c>
      <c r="E244" s="64">
        <v>8505725.9000000004</v>
      </c>
      <c r="F244" s="38">
        <f t="shared" si="3"/>
        <v>3387590.0999999996</v>
      </c>
    </row>
    <row r="245" spans="1:6" ht="21" x14ac:dyDescent="0.25">
      <c r="A245" s="34" t="s">
        <v>941</v>
      </c>
      <c r="B245" s="63" t="s">
        <v>929</v>
      </c>
      <c r="C245" s="36" t="s">
        <v>1206</v>
      </c>
      <c r="D245" s="37">
        <v>1065000</v>
      </c>
      <c r="E245" s="64">
        <v>319573.09000000003</v>
      </c>
      <c r="F245" s="38">
        <f t="shared" si="3"/>
        <v>745426.90999999992</v>
      </c>
    </row>
    <row r="246" spans="1:6" ht="31.2" x14ac:dyDescent="0.25">
      <c r="A246" s="34" t="s">
        <v>945</v>
      </c>
      <c r="B246" s="63" t="s">
        <v>929</v>
      </c>
      <c r="C246" s="36" t="s">
        <v>1207</v>
      </c>
      <c r="D246" s="37">
        <v>3511902.65</v>
      </c>
      <c r="E246" s="64">
        <v>2764004.57</v>
      </c>
      <c r="F246" s="38">
        <f t="shared" si="3"/>
        <v>747898.08000000007</v>
      </c>
    </row>
    <row r="247" spans="1:6" ht="13.2" x14ac:dyDescent="0.25">
      <c r="A247" s="34" t="s">
        <v>949</v>
      </c>
      <c r="B247" s="63" t="s">
        <v>929</v>
      </c>
      <c r="C247" s="36" t="s">
        <v>1208</v>
      </c>
      <c r="D247" s="37">
        <v>334493619.93000001</v>
      </c>
      <c r="E247" s="64">
        <v>95923039.849999994</v>
      </c>
      <c r="F247" s="38">
        <f t="shared" si="3"/>
        <v>238570580.08000001</v>
      </c>
    </row>
    <row r="248" spans="1:6" ht="21" x14ac:dyDescent="0.25">
      <c r="A248" s="34" t="s">
        <v>955</v>
      </c>
      <c r="B248" s="63" t="s">
        <v>929</v>
      </c>
      <c r="C248" s="36" t="s">
        <v>1209</v>
      </c>
      <c r="D248" s="37">
        <v>1100000</v>
      </c>
      <c r="E248" s="64" t="s">
        <v>39</v>
      </c>
      <c r="F248" s="38">
        <f t="shared" si="3"/>
        <v>1100000</v>
      </c>
    </row>
    <row r="249" spans="1:6" ht="13.2" x14ac:dyDescent="0.25">
      <c r="A249" s="34" t="s">
        <v>1210</v>
      </c>
      <c r="B249" s="63" t="s">
        <v>929</v>
      </c>
      <c r="C249" s="36" t="s">
        <v>1211</v>
      </c>
      <c r="D249" s="37">
        <v>67900</v>
      </c>
      <c r="E249" s="64" t="s">
        <v>39</v>
      </c>
      <c r="F249" s="38">
        <f t="shared" si="3"/>
        <v>67900</v>
      </c>
    </row>
    <row r="250" spans="1:6" ht="21" x14ac:dyDescent="0.25">
      <c r="A250" s="34" t="s">
        <v>1212</v>
      </c>
      <c r="B250" s="63" t="s">
        <v>929</v>
      </c>
      <c r="C250" s="36" t="s">
        <v>1213</v>
      </c>
      <c r="D250" s="37">
        <v>9100000</v>
      </c>
      <c r="E250" s="64">
        <v>2821735.3</v>
      </c>
      <c r="F250" s="38">
        <f t="shared" si="3"/>
        <v>6278264.7000000002</v>
      </c>
    </row>
    <row r="251" spans="1:6" ht="41.4" x14ac:dyDescent="0.25">
      <c r="A251" s="34" t="s">
        <v>975</v>
      </c>
      <c r="B251" s="63" t="s">
        <v>929</v>
      </c>
      <c r="C251" s="36" t="s">
        <v>1214</v>
      </c>
      <c r="D251" s="37">
        <v>163940830</v>
      </c>
      <c r="E251" s="64">
        <v>136512677.34</v>
      </c>
      <c r="F251" s="38">
        <f t="shared" si="3"/>
        <v>27428152.659999996</v>
      </c>
    </row>
    <row r="252" spans="1:6" ht="21" x14ac:dyDescent="0.25">
      <c r="A252" s="34" t="s">
        <v>983</v>
      </c>
      <c r="B252" s="63" t="s">
        <v>929</v>
      </c>
      <c r="C252" s="36" t="s">
        <v>1215</v>
      </c>
      <c r="D252" s="37">
        <v>100000</v>
      </c>
      <c r="E252" s="64">
        <v>28613.98</v>
      </c>
      <c r="F252" s="38">
        <f t="shared" si="3"/>
        <v>71386.02</v>
      </c>
    </row>
    <row r="253" spans="1:6" ht="13.2" x14ac:dyDescent="0.25">
      <c r="A253" s="34" t="s">
        <v>985</v>
      </c>
      <c r="B253" s="63" t="s">
        <v>929</v>
      </c>
      <c r="C253" s="36" t="s">
        <v>1216</v>
      </c>
      <c r="D253" s="37">
        <v>3601575</v>
      </c>
      <c r="E253" s="64">
        <v>2458188</v>
      </c>
      <c r="F253" s="38">
        <f t="shared" si="3"/>
        <v>1143387</v>
      </c>
    </row>
    <row r="254" spans="1:6" ht="13.2" x14ac:dyDescent="0.25">
      <c r="A254" s="34" t="s">
        <v>987</v>
      </c>
      <c r="B254" s="63" t="s">
        <v>929</v>
      </c>
      <c r="C254" s="36" t="s">
        <v>1217</v>
      </c>
      <c r="D254" s="37">
        <v>2981346</v>
      </c>
      <c r="E254" s="64">
        <v>2181058.21</v>
      </c>
      <c r="F254" s="38">
        <f t="shared" si="3"/>
        <v>800287.79</v>
      </c>
    </row>
    <row r="255" spans="1:6" ht="13.2" x14ac:dyDescent="0.25">
      <c r="A255" s="34" t="s">
        <v>989</v>
      </c>
      <c r="B255" s="63" t="s">
        <v>929</v>
      </c>
      <c r="C255" s="36" t="s">
        <v>1218</v>
      </c>
      <c r="D255" s="37">
        <v>45343</v>
      </c>
      <c r="E255" s="64">
        <v>2280.02</v>
      </c>
      <c r="F255" s="38">
        <f t="shared" si="3"/>
        <v>43062.98</v>
      </c>
    </row>
    <row r="256" spans="1:6" ht="31.2" x14ac:dyDescent="0.25">
      <c r="A256" s="51" t="s">
        <v>1219</v>
      </c>
      <c r="B256" s="52" t="s">
        <v>929</v>
      </c>
      <c r="C256" s="53" t="s">
        <v>1220</v>
      </c>
      <c r="D256" s="54">
        <v>191182310.77000001</v>
      </c>
      <c r="E256" s="55">
        <v>157335320.28</v>
      </c>
      <c r="F256" s="56">
        <f t="shared" si="3"/>
        <v>33846990.49000001</v>
      </c>
    </row>
    <row r="257" spans="1:6" ht="13.2" x14ac:dyDescent="0.25">
      <c r="A257" s="34" t="s">
        <v>939</v>
      </c>
      <c r="B257" s="63" t="s">
        <v>929</v>
      </c>
      <c r="C257" s="36" t="s">
        <v>1221</v>
      </c>
      <c r="D257" s="37">
        <v>11893316</v>
      </c>
      <c r="E257" s="64">
        <v>8505725.9000000004</v>
      </c>
      <c r="F257" s="38">
        <f t="shared" si="3"/>
        <v>3387590.0999999996</v>
      </c>
    </row>
    <row r="258" spans="1:6" ht="21" x14ac:dyDescent="0.25">
      <c r="A258" s="34" t="s">
        <v>941</v>
      </c>
      <c r="B258" s="63" t="s">
        <v>929</v>
      </c>
      <c r="C258" s="36" t="s">
        <v>1222</v>
      </c>
      <c r="D258" s="37">
        <v>1065000</v>
      </c>
      <c r="E258" s="64">
        <v>319573.09000000003</v>
      </c>
      <c r="F258" s="38">
        <f t="shared" si="3"/>
        <v>745426.90999999992</v>
      </c>
    </row>
    <row r="259" spans="1:6" ht="31.2" x14ac:dyDescent="0.25">
      <c r="A259" s="34" t="s">
        <v>945</v>
      </c>
      <c r="B259" s="63" t="s">
        <v>929</v>
      </c>
      <c r="C259" s="36" t="s">
        <v>1223</v>
      </c>
      <c r="D259" s="37">
        <v>3511902.65</v>
      </c>
      <c r="E259" s="64">
        <v>2764004.57</v>
      </c>
      <c r="F259" s="38">
        <f t="shared" si="3"/>
        <v>747898.08000000007</v>
      </c>
    </row>
    <row r="260" spans="1:6" ht="13.2" x14ac:dyDescent="0.25">
      <c r="A260" s="34" t="s">
        <v>949</v>
      </c>
      <c r="B260" s="63" t="s">
        <v>929</v>
      </c>
      <c r="C260" s="36" t="s">
        <v>1224</v>
      </c>
      <c r="D260" s="37">
        <v>10274217.119999999</v>
      </c>
      <c r="E260" s="64">
        <v>9105736.3800000008</v>
      </c>
      <c r="F260" s="38">
        <f t="shared" si="3"/>
        <v>1168480.7399999984</v>
      </c>
    </row>
    <row r="261" spans="1:6" ht="41.4" x14ac:dyDescent="0.25">
      <c r="A261" s="34" t="s">
        <v>975</v>
      </c>
      <c r="B261" s="63" t="s">
        <v>929</v>
      </c>
      <c r="C261" s="36" t="s">
        <v>1225</v>
      </c>
      <c r="D261" s="37">
        <v>163940830</v>
      </c>
      <c r="E261" s="64">
        <v>136512677.34</v>
      </c>
      <c r="F261" s="38">
        <f t="shared" si="3"/>
        <v>27428152.659999996</v>
      </c>
    </row>
    <row r="262" spans="1:6" ht="13.2" x14ac:dyDescent="0.25">
      <c r="A262" s="34" t="s">
        <v>985</v>
      </c>
      <c r="B262" s="63" t="s">
        <v>929</v>
      </c>
      <c r="C262" s="36" t="s">
        <v>1226</v>
      </c>
      <c r="D262" s="37">
        <v>335595</v>
      </c>
      <c r="E262" s="64">
        <v>30685</v>
      </c>
      <c r="F262" s="38">
        <f t="shared" si="3"/>
        <v>304910</v>
      </c>
    </row>
    <row r="263" spans="1:6" ht="13.2" x14ac:dyDescent="0.25">
      <c r="A263" s="34" t="s">
        <v>987</v>
      </c>
      <c r="B263" s="63" t="s">
        <v>929</v>
      </c>
      <c r="C263" s="36" t="s">
        <v>1227</v>
      </c>
      <c r="D263" s="37">
        <v>161450</v>
      </c>
      <c r="E263" s="64">
        <v>96918</v>
      </c>
      <c r="F263" s="38">
        <f t="shared" si="3"/>
        <v>64532</v>
      </c>
    </row>
    <row r="264" spans="1:6" ht="31.2" x14ac:dyDescent="0.25">
      <c r="A264" s="51" t="s">
        <v>1219</v>
      </c>
      <c r="B264" s="52" t="s">
        <v>929</v>
      </c>
      <c r="C264" s="53" t="s">
        <v>1228</v>
      </c>
      <c r="D264" s="54">
        <v>152792961.78</v>
      </c>
      <c r="E264" s="55">
        <v>126159677.34</v>
      </c>
      <c r="F264" s="56">
        <f t="shared" si="3"/>
        <v>26633284.439999998</v>
      </c>
    </row>
    <row r="265" spans="1:6" ht="31.2" x14ac:dyDescent="0.25">
      <c r="A265" s="51" t="s">
        <v>1219</v>
      </c>
      <c r="B265" s="52" t="s">
        <v>929</v>
      </c>
      <c r="C265" s="53" t="s">
        <v>1229</v>
      </c>
      <c r="D265" s="54">
        <v>5885002.1200000001</v>
      </c>
      <c r="E265" s="55">
        <v>5082970.22</v>
      </c>
      <c r="F265" s="56">
        <f t="shared" si="3"/>
        <v>802031.90000000037</v>
      </c>
    </row>
    <row r="266" spans="1:6" ht="31.2" x14ac:dyDescent="0.25">
      <c r="A266" s="51" t="s">
        <v>1219</v>
      </c>
      <c r="B266" s="52" t="s">
        <v>929</v>
      </c>
      <c r="C266" s="53" t="s">
        <v>1230</v>
      </c>
      <c r="D266" s="54">
        <v>200000</v>
      </c>
      <c r="E266" s="55">
        <v>200000</v>
      </c>
      <c r="F266" s="56" t="str">
        <f t="shared" si="3"/>
        <v>-</v>
      </c>
    </row>
    <row r="267" spans="1:6" ht="31.2" x14ac:dyDescent="0.25">
      <c r="A267" s="51" t="s">
        <v>1219</v>
      </c>
      <c r="B267" s="52" t="s">
        <v>929</v>
      </c>
      <c r="C267" s="53" t="s">
        <v>1231</v>
      </c>
      <c r="D267" s="54">
        <v>10254868.220000001</v>
      </c>
      <c r="E267" s="55">
        <v>9500000</v>
      </c>
      <c r="F267" s="56">
        <f t="shared" si="3"/>
        <v>754868.22000000067</v>
      </c>
    </row>
    <row r="268" spans="1:6" ht="31.2" x14ac:dyDescent="0.25">
      <c r="A268" s="51" t="s">
        <v>1219</v>
      </c>
      <c r="B268" s="52" t="s">
        <v>929</v>
      </c>
      <c r="C268" s="53" t="s">
        <v>1232</v>
      </c>
      <c r="D268" s="54">
        <v>3809215</v>
      </c>
      <c r="E268" s="55">
        <v>3317583</v>
      </c>
      <c r="F268" s="56">
        <f t="shared" si="3"/>
        <v>491632</v>
      </c>
    </row>
    <row r="269" spans="1:6" ht="31.2" x14ac:dyDescent="0.25">
      <c r="A269" s="51" t="s">
        <v>1219</v>
      </c>
      <c r="B269" s="52" t="s">
        <v>929</v>
      </c>
      <c r="C269" s="53" t="s">
        <v>1233</v>
      </c>
      <c r="D269" s="54">
        <v>693000</v>
      </c>
      <c r="E269" s="55">
        <v>653000</v>
      </c>
      <c r="F269" s="56">
        <f t="shared" si="3"/>
        <v>40000</v>
      </c>
    </row>
    <row r="270" spans="1:6" ht="31.2" x14ac:dyDescent="0.25">
      <c r="A270" s="51" t="s">
        <v>1219</v>
      </c>
      <c r="B270" s="52" t="s">
        <v>929</v>
      </c>
      <c r="C270" s="53" t="s">
        <v>1234</v>
      </c>
      <c r="D270" s="54">
        <v>17547263.649999999</v>
      </c>
      <c r="E270" s="55">
        <v>12422089.720000001</v>
      </c>
      <c r="F270" s="56">
        <f t="shared" si="3"/>
        <v>5125173.9299999978</v>
      </c>
    </row>
    <row r="271" spans="1:6" ht="13.2" x14ac:dyDescent="0.25">
      <c r="A271" s="51" t="s">
        <v>1235</v>
      </c>
      <c r="B271" s="52" t="s">
        <v>929</v>
      </c>
      <c r="C271" s="53" t="s">
        <v>1236</v>
      </c>
      <c r="D271" s="54">
        <v>1217721733.1600001</v>
      </c>
      <c r="E271" s="55">
        <v>877178115.29999995</v>
      </c>
      <c r="F271" s="56">
        <f t="shared" ref="F271:F334" si="4">IF(OR(D271="-",IF(E271="-",0,E271)&gt;=IF(D271="-",0,D271)),"-",IF(D271="-",0,D271)-IF(E271="-",0,E271))</f>
        <v>340543617.86000013</v>
      </c>
    </row>
    <row r="272" spans="1:6" ht="13.2" x14ac:dyDescent="0.25">
      <c r="A272" s="34" t="s">
        <v>933</v>
      </c>
      <c r="B272" s="63" t="s">
        <v>929</v>
      </c>
      <c r="C272" s="36" t="s">
        <v>1237</v>
      </c>
      <c r="D272" s="37">
        <v>814021241.75999999</v>
      </c>
      <c r="E272" s="64">
        <v>583164079.07000005</v>
      </c>
      <c r="F272" s="38">
        <f t="shared" si="4"/>
        <v>230857162.68999994</v>
      </c>
    </row>
    <row r="273" spans="1:6" ht="21" x14ac:dyDescent="0.25">
      <c r="A273" s="34" t="s">
        <v>935</v>
      </c>
      <c r="B273" s="63" t="s">
        <v>929</v>
      </c>
      <c r="C273" s="36" t="s">
        <v>1238</v>
      </c>
      <c r="D273" s="37">
        <v>10877892.5</v>
      </c>
      <c r="E273" s="64">
        <v>10397448.449999999</v>
      </c>
      <c r="F273" s="38">
        <f t="shared" si="4"/>
        <v>480444.05000000075</v>
      </c>
    </row>
    <row r="274" spans="1:6" ht="31.2" x14ac:dyDescent="0.25">
      <c r="A274" s="34" t="s">
        <v>937</v>
      </c>
      <c r="B274" s="63" t="s">
        <v>929</v>
      </c>
      <c r="C274" s="36" t="s">
        <v>1239</v>
      </c>
      <c r="D274" s="37">
        <v>245834415.00999999</v>
      </c>
      <c r="E274" s="64">
        <v>204068741.91999999</v>
      </c>
      <c r="F274" s="38">
        <f t="shared" si="4"/>
        <v>41765673.090000004</v>
      </c>
    </row>
    <row r="275" spans="1:6" ht="13.2" x14ac:dyDescent="0.25">
      <c r="A275" s="34" t="s">
        <v>949</v>
      </c>
      <c r="B275" s="63" t="s">
        <v>929</v>
      </c>
      <c r="C275" s="36" t="s">
        <v>1240</v>
      </c>
      <c r="D275" s="37">
        <v>131784964.89</v>
      </c>
      <c r="E275" s="64">
        <v>72193005.680000007</v>
      </c>
      <c r="F275" s="38">
        <f t="shared" si="4"/>
        <v>59591959.209999993</v>
      </c>
    </row>
    <row r="276" spans="1:6" ht="21" x14ac:dyDescent="0.25">
      <c r="A276" s="34" t="s">
        <v>1212</v>
      </c>
      <c r="B276" s="63" t="s">
        <v>929</v>
      </c>
      <c r="C276" s="36" t="s">
        <v>1241</v>
      </c>
      <c r="D276" s="37">
        <v>9100000</v>
      </c>
      <c r="E276" s="64">
        <v>2821735.3</v>
      </c>
      <c r="F276" s="38">
        <f t="shared" si="4"/>
        <v>6278264.7000000002</v>
      </c>
    </row>
    <row r="277" spans="1:6" ht="21" x14ac:dyDescent="0.25">
      <c r="A277" s="34" t="s">
        <v>983</v>
      </c>
      <c r="B277" s="63" t="s">
        <v>929</v>
      </c>
      <c r="C277" s="36" t="s">
        <v>1242</v>
      </c>
      <c r="D277" s="37">
        <v>100000</v>
      </c>
      <c r="E277" s="64">
        <v>28613.98</v>
      </c>
      <c r="F277" s="38">
        <f t="shared" si="4"/>
        <v>71386.02</v>
      </c>
    </row>
    <row r="278" spans="1:6" ht="13.2" x14ac:dyDescent="0.25">
      <c r="A278" s="34" t="s">
        <v>985</v>
      </c>
      <c r="B278" s="63" t="s">
        <v>929</v>
      </c>
      <c r="C278" s="36" t="s">
        <v>1243</v>
      </c>
      <c r="D278" s="37">
        <v>3161980</v>
      </c>
      <c r="E278" s="64">
        <v>2427503</v>
      </c>
      <c r="F278" s="38">
        <f t="shared" si="4"/>
        <v>734477</v>
      </c>
    </row>
    <row r="279" spans="1:6" ht="13.2" x14ac:dyDescent="0.25">
      <c r="A279" s="34" t="s">
        <v>987</v>
      </c>
      <c r="B279" s="63" t="s">
        <v>929</v>
      </c>
      <c r="C279" s="36" t="s">
        <v>1244</v>
      </c>
      <c r="D279" s="37">
        <v>2795896</v>
      </c>
      <c r="E279" s="64">
        <v>2074707.88</v>
      </c>
      <c r="F279" s="38">
        <f t="shared" si="4"/>
        <v>721188.12000000011</v>
      </c>
    </row>
    <row r="280" spans="1:6" ht="13.2" x14ac:dyDescent="0.25">
      <c r="A280" s="34" t="s">
        <v>989</v>
      </c>
      <c r="B280" s="63" t="s">
        <v>929</v>
      </c>
      <c r="C280" s="36" t="s">
        <v>1245</v>
      </c>
      <c r="D280" s="37">
        <v>45343</v>
      </c>
      <c r="E280" s="64">
        <v>2280.02</v>
      </c>
      <c r="F280" s="38">
        <f t="shared" si="4"/>
        <v>43062.98</v>
      </c>
    </row>
    <row r="281" spans="1:6" ht="13.2" x14ac:dyDescent="0.25">
      <c r="A281" s="51" t="s">
        <v>1235</v>
      </c>
      <c r="B281" s="52" t="s">
        <v>929</v>
      </c>
      <c r="C281" s="53" t="s">
        <v>1246</v>
      </c>
      <c r="D281" s="54">
        <v>1132697883.78</v>
      </c>
      <c r="E281" s="55">
        <v>835269780.86000001</v>
      </c>
      <c r="F281" s="56">
        <f t="shared" si="4"/>
        <v>297428102.91999996</v>
      </c>
    </row>
    <row r="282" spans="1:6" ht="13.2" x14ac:dyDescent="0.25">
      <c r="A282" s="51" t="s">
        <v>1235</v>
      </c>
      <c r="B282" s="52" t="s">
        <v>929</v>
      </c>
      <c r="C282" s="53" t="s">
        <v>1247</v>
      </c>
      <c r="D282" s="54">
        <v>1067500</v>
      </c>
      <c r="E282" s="55">
        <v>222800</v>
      </c>
      <c r="F282" s="56">
        <f t="shared" si="4"/>
        <v>844700</v>
      </c>
    </row>
    <row r="283" spans="1:6" ht="13.2" x14ac:dyDescent="0.25">
      <c r="A283" s="51" t="s">
        <v>1235</v>
      </c>
      <c r="B283" s="52" t="s">
        <v>929</v>
      </c>
      <c r="C283" s="53" t="s">
        <v>1248</v>
      </c>
      <c r="D283" s="54">
        <v>9100000</v>
      </c>
      <c r="E283" s="55">
        <v>2821735.3</v>
      </c>
      <c r="F283" s="56">
        <f t="shared" si="4"/>
        <v>6278264.7000000002</v>
      </c>
    </row>
    <row r="284" spans="1:6" ht="13.2" x14ac:dyDescent="0.25">
      <c r="A284" s="51" t="s">
        <v>1235</v>
      </c>
      <c r="B284" s="52" t="s">
        <v>929</v>
      </c>
      <c r="C284" s="53" t="s">
        <v>1249</v>
      </c>
      <c r="D284" s="54">
        <v>64308197.009999998</v>
      </c>
      <c r="E284" s="55">
        <v>33843264.75</v>
      </c>
      <c r="F284" s="56">
        <f t="shared" si="4"/>
        <v>30464932.259999998</v>
      </c>
    </row>
    <row r="285" spans="1:6" ht="13.2" x14ac:dyDescent="0.25">
      <c r="A285" s="51" t="s">
        <v>1235</v>
      </c>
      <c r="B285" s="52" t="s">
        <v>929</v>
      </c>
      <c r="C285" s="53" t="s">
        <v>1250</v>
      </c>
      <c r="D285" s="54">
        <v>5652455.0300000003</v>
      </c>
      <c r="E285" s="55">
        <v>3768303.36</v>
      </c>
      <c r="F285" s="56">
        <f t="shared" si="4"/>
        <v>1884151.6700000004</v>
      </c>
    </row>
    <row r="286" spans="1:6" ht="13.2" x14ac:dyDescent="0.25">
      <c r="A286" s="51" t="s">
        <v>1235</v>
      </c>
      <c r="B286" s="52" t="s">
        <v>929</v>
      </c>
      <c r="C286" s="53" t="s">
        <v>1251</v>
      </c>
      <c r="D286" s="54">
        <v>3195893.74</v>
      </c>
      <c r="E286" s="55" t="s">
        <v>39</v>
      </c>
      <c r="F286" s="56">
        <f t="shared" si="4"/>
        <v>3195893.74</v>
      </c>
    </row>
    <row r="287" spans="1:6" ht="13.2" x14ac:dyDescent="0.25">
      <c r="A287" s="51" t="s">
        <v>1235</v>
      </c>
      <c r="B287" s="52" t="s">
        <v>929</v>
      </c>
      <c r="C287" s="53" t="s">
        <v>1252</v>
      </c>
      <c r="D287" s="54">
        <v>994814.93</v>
      </c>
      <c r="E287" s="55">
        <v>994814.93</v>
      </c>
      <c r="F287" s="56" t="str">
        <f t="shared" si="4"/>
        <v>-</v>
      </c>
    </row>
    <row r="288" spans="1:6" ht="13.2" x14ac:dyDescent="0.25">
      <c r="A288" s="51" t="s">
        <v>1235</v>
      </c>
      <c r="B288" s="52" t="s">
        <v>929</v>
      </c>
      <c r="C288" s="53" t="s">
        <v>1253</v>
      </c>
      <c r="D288" s="54">
        <v>159000</v>
      </c>
      <c r="E288" s="55">
        <v>90000</v>
      </c>
      <c r="F288" s="56">
        <f t="shared" si="4"/>
        <v>69000</v>
      </c>
    </row>
    <row r="289" spans="1:6" ht="13.2" x14ac:dyDescent="0.25">
      <c r="A289" s="51" t="s">
        <v>1235</v>
      </c>
      <c r="B289" s="52" t="s">
        <v>929</v>
      </c>
      <c r="C289" s="53" t="s">
        <v>1254</v>
      </c>
      <c r="D289" s="54">
        <v>374988.67</v>
      </c>
      <c r="E289" s="55">
        <v>65750</v>
      </c>
      <c r="F289" s="56">
        <f t="shared" si="4"/>
        <v>309238.67</v>
      </c>
    </row>
    <row r="290" spans="1:6" ht="13.2" x14ac:dyDescent="0.25">
      <c r="A290" s="51" t="s">
        <v>1235</v>
      </c>
      <c r="B290" s="52" t="s">
        <v>929</v>
      </c>
      <c r="C290" s="53" t="s">
        <v>1255</v>
      </c>
      <c r="D290" s="54">
        <v>171000</v>
      </c>
      <c r="E290" s="55">
        <v>101666.1</v>
      </c>
      <c r="F290" s="56">
        <f t="shared" si="4"/>
        <v>69333.899999999994</v>
      </c>
    </row>
    <row r="291" spans="1:6" ht="13.2" x14ac:dyDescent="0.25">
      <c r="A291" s="51" t="s">
        <v>1256</v>
      </c>
      <c r="B291" s="52" t="s">
        <v>929</v>
      </c>
      <c r="C291" s="53" t="s">
        <v>1257</v>
      </c>
      <c r="D291" s="54">
        <v>1100000</v>
      </c>
      <c r="E291" s="55" t="s">
        <v>39</v>
      </c>
      <c r="F291" s="56">
        <f t="shared" si="4"/>
        <v>1100000</v>
      </c>
    </row>
    <row r="292" spans="1:6" ht="21" x14ac:dyDescent="0.25">
      <c r="A292" s="34" t="s">
        <v>955</v>
      </c>
      <c r="B292" s="63" t="s">
        <v>929</v>
      </c>
      <c r="C292" s="36" t="s">
        <v>1258</v>
      </c>
      <c r="D292" s="37">
        <v>1100000</v>
      </c>
      <c r="E292" s="64" t="s">
        <v>39</v>
      </c>
      <c r="F292" s="38">
        <f t="shared" si="4"/>
        <v>1100000</v>
      </c>
    </row>
    <row r="293" spans="1:6" ht="13.2" x14ac:dyDescent="0.25">
      <c r="A293" s="51" t="s">
        <v>1256</v>
      </c>
      <c r="B293" s="52" t="s">
        <v>929</v>
      </c>
      <c r="C293" s="53" t="s">
        <v>1259</v>
      </c>
      <c r="D293" s="54">
        <v>1100000</v>
      </c>
      <c r="E293" s="55" t="s">
        <v>39</v>
      </c>
      <c r="F293" s="56">
        <f t="shared" si="4"/>
        <v>1100000</v>
      </c>
    </row>
    <row r="294" spans="1:6" ht="21" x14ac:dyDescent="0.25">
      <c r="A294" s="51" t="s">
        <v>1260</v>
      </c>
      <c r="B294" s="52" t="s">
        <v>929</v>
      </c>
      <c r="C294" s="53" t="s">
        <v>1261</v>
      </c>
      <c r="D294" s="54">
        <v>218539798.91999999</v>
      </c>
      <c r="E294" s="55">
        <v>31494485.219999999</v>
      </c>
      <c r="F294" s="56">
        <f t="shared" si="4"/>
        <v>187045313.69999999</v>
      </c>
    </row>
    <row r="295" spans="1:6" ht="13.2" x14ac:dyDescent="0.25">
      <c r="A295" s="34" t="s">
        <v>933</v>
      </c>
      <c r="B295" s="63" t="s">
        <v>929</v>
      </c>
      <c r="C295" s="36" t="s">
        <v>1262</v>
      </c>
      <c r="D295" s="37">
        <v>18609987</v>
      </c>
      <c r="E295" s="64">
        <v>12736616.98</v>
      </c>
      <c r="F295" s="38">
        <f t="shared" si="4"/>
        <v>5873370.0199999996</v>
      </c>
    </row>
    <row r="296" spans="1:6" ht="21" x14ac:dyDescent="0.25">
      <c r="A296" s="34" t="s">
        <v>935</v>
      </c>
      <c r="B296" s="63" t="s">
        <v>929</v>
      </c>
      <c r="C296" s="36" t="s">
        <v>1263</v>
      </c>
      <c r="D296" s="37">
        <v>1679358</v>
      </c>
      <c r="E296" s="64">
        <v>437378.33</v>
      </c>
      <c r="F296" s="38">
        <f t="shared" si="4"/>
        <v>1241979.67</v>
      </c>
    </row>
    <row r="297" spans="1:6" ht="31.2" x14ac:dyDescent="0.25">
      <c r="A297" s="34" t="s">
        <v>937</v>
      </c>
      <c r="B297" s="63" t="s">
        <v>929</v>
      </c>
      <c r="C297" s="36" t="s">
        <v>1264</v>
      </c>
      <c r="D297" s="37">
        <v>5620116</v>
      </c>
      <c r="E297" s="64">
        <v>3686759.79</v>
      </c>
      <c r="F297" s="38">
        <f t="shared" si="4"/>
        <v>1933356.21</v>
      </c>
    </row>
    <row r="298" spans="1:6" ht="13.2" x14ac:dyDescent="0.25">
      <c r="A298" s="34" t="s">
        <v>949</v>
      </c>
      <c r="B298" s="63" t="s">
        <v>929</v>
      </c>
      <c r="C298" s="36" t="s">
        <v>1265</v>
      </c>
      <c r="D298" s="37">
        <v>192434437.91999999</v>
      </c>
      <c r="E298" s="64">
        <v>14624297.789999999</v>
      </c>
      <c r="F298" s="38">
        <f t="shared" si="4"/>
        <v>177810140.13</v>
      </c>
    </row>
    <row r="299" spans="1:6" ht="13.2" x14ac:dyDescent="0.25">
      <c r="A299" s="34" t="s">
        <v>1210</v>
      </c>
      <c r="B299" s="63" t="s">
        <v>929</v>
      </c>
      <c r="C299" s="36" t="s">
        <v>1266</v>
      </c>
      <c r="D299" s="37">
        <v>67900</v>
      </c>
      <c r="E299" s="64" t="s">
        <v>39</v>
      </c>
      <c r="F299" s="38">
        <f t="shared" si="4"/>
        <v>67900</v>
      </c>
    </row>
    <row r="300" spans="1:6" ht="13.2" x14ac:dyDescent="0.25">
      <c r="A300" s="34" t="s">
        <v>985</v>
      </c>
      <c r="B300" s="63" t="s">
        <v>929</v>
      </c>
      <c r="C300" s="36" t="s">
        <v>1267</v>
      </c>
      <c r="D300" s="37">
        <v>104000</v>
      </c>
      <c r="E300" s="64" t="s">
        <v>39</v>
      </c>
      <c r="F300" s="38">
        <f t="shared" si="4"/>
        <v>104000</v>
      </c>
    </row>
    <row r="301" spans="1:6" ht="13.2" x14ac:dyDescent="0.25">
      <c r="A301" s="34" t="s">
        <v>987</v>
      </c>
      <c r="B301" s="63" t="s">
        <v>929</v>
      </c>
      <c r="C301" s="36" t="s">
        <v>1268</v>
      </c>
      <c r="D301" s="37">
        <v>24000</v>
      </c>
      <c r="E301" s="64">
        <v>9432.33</v>
      </c>
      <c r="F301" s="38">
        <f t="shared" si="4"/>
        <v>14567.67</v>
      </c>
    </row>
    <row r="302" spans="1:6" ht="21" x14ac:dyDescent="0.25">
      <c r="A302" s="51" t="s">
        <v>1260</v>
      </c>
      <c r="B302" s="52" t="s">
        <v>929</v>
      </c>
      <c r="C302" s="53" t="s">
        <v>1269</v>
      </c>
      <c r="D302" s="54">
        <v>233533.63</v>
      </c>
      <c r="E302" s="55">
        <v>233533.63</v>
      </c>
      <c r="F302" s="56" t="str">
        <f t="shared" si="4"/>
        <v>-</v>
      </c>
    </row>
    <row r="303" spans="1:6" ht="21" x14ac:dyDescent="0.25">
      <c r="A303" s="51" t="s">
        <v>1260</v>
      </c>
      <c r="B303" s="52" t="s">
        <v>929</v>
      </c>
      <c r="C303" s="53" t="s">
        <v>1270</v>
      </c>
      <c r="D303" s="54">
        <v>67900</v>
      </c>
      <c r="E303" s="55" t="s">
        <v>39</v>
      </c>
      <c r="F303" s="56">
        <f t="shared" si="4"/>
        <v>67900</v>
      </c>
    </row>
    <row r="304" spans="1:6" ht="21" x14ac:dyDescent="0.25">
      <c r="A304" s="51" t="s">
        <v>1260</v>
      </c>
      <c r="B304" s="52" t="s">
        <v>929</v>
      </c>
      <c r="C304" s="53" t="s">
        <v>1271</v>
      </c>
      <c r="D304" s="54">
        <v>137750</v>
      </c>
      <c r="E304" s="55" t="s">
        <v>39</v>
      </c>
      <c r="F304" s="56">
        <f t="shared" si="4"/>
        <v>137750</v>
      </c>
    </row>
    <row r="305" spans="1:6" ht="21" x14ac:dyDescent="0.25">
      <c r="A305" s="51" t="s">
        <v>1260</v>
      </c>
      <c r="B305" s="52" t="s">
        <v>929</v>
      </c>
      <c r="C305" s="53" t="s">
        <v>1272</v>
      </c>
      <c r="D305" s="54">
        <v>178579641.86000001</v>
      </c>
      <c r="E305" s="55">
        <v>10436646.57</v>
      </c>
      <c r="F305" s="56">
        <f t="shared" si="4"/>
        <v>168142995.29000002</v>
      </c>
    </row>
    <row r="306" spans="1:6" ht="21" x14ac:dyDescent="0.25">
      <c r="A306" s="51" t="s">
        <v>1260</v>
      </c>
      <c r="B306" s="52" t="s">
        <v>929</v>
      </c>
      <c r="C306" s="53" t="s">
        <v>1273</v>
      </c>
      <c r="D306" s="54">
        <v>31228363.43</v>
      </c>
      <c r="E306" s="55">
        <v>18548494.100000001</v>
      </c>
      <c r="F306" s="56">
        <f t="shared" si="4"/>
        <v>12679869.329999998</v>
      </c>
    </row>
    <row r="307" spans="1:6" ht="21" x14ac:dyDescent="0.25">
      <c r="A307" s="51" t="s">
        <v>1260</v>
      </c>
      <c r="B307" s="52" t="s">
        <v>929</v>
      </c>
      <c r="C307" s="53" t="s">
        <v>1274</v>
      </c>
      <c r="D307" s="54">
        <v>3292610</v>
      </c>
      <c r="E307" s="55">
        <v>2275810.92</v>
      </c>
      <c r="F307" s="56">
        <f t="shared" si="4"/>
        <v>1016799.0800000001</v>
      </c>
    </row>
    <row r="308" spans="1:6" ht="21" x14ac:dyDescent="0.25">
      <c r="A308" s="51" t="s">
        <v>1260</v>
      </c>
      <c r="B308" s="52" t="s">
        <v>929</v>
      </c>
      <c r="C308" s="53" t="s">
        <v>1275</v>
      </c>
      <c r="D308" s="54">
        <v>2500000</v>
      </c>
      <c r="E308" s="55" t="s">
        <v>39</v>
      </c>
      <c r="F308" s="56">
        <f t="shared" si="4"/>
        <v>2500000</v>
      </c>
    </row>
    <row r="309" spans="1:6" ht="21" x14ac:dyDescent="0.25">
      <c r="A309" s="51" t="s">
        <v>1260</v>
      </c>
      <c r="B309" s="52" t="s">
        <v>929</v>
      </c>
      <c r="C309" s="53" t="s">
        <v>1276</v>
      </c>
      <c r="D309" s="54">
        <v>2500000</v>
      </c>
      <c r="E309" s="55" t="s">
        <v>39</v>
      </c>
      <c r="F309" s="56">
        <f t="shared" si="4"/>
        <v>2500000</v>
      </c>
    </row>
    <row r="310" spans="1:6" ht="13.2" x14ac:dyDescent="0.25">
      <c r="A310" s="51" t="s">
        <v>1277</v>
      </c>
      <c r="B310" s="52" t="s">
        <v>929</v>
      </c>
      <c r="C310" s="53" t="s">
        <v>1278</v>
      </c>
      <c r="D310" s="54">
        <v>10804700980.68</v>
      </c>
      <c r="E310" s="55">
        <v>6942152171.04</v>
      </c>
      <c r="F310" s="56">
        <f t="shared" si="4"/>
        <v>3862548809.6400003</v>
      </c>
    </row>
    <row r="311" spans="1:6" ht="13.2" x14ac:dyDescent="0.25">
      <c r="A311" s="34" t="s">
        <v>933</v>
      </c>
      <c r="B311" s="63" t="s">
        <v>929</v>
      </c>
      <c r="C311" s="36" t="s">
        <v>1279</v>
      </c>
      <c r="D311" s="37">
        <v>474546330.56</v>
      </c>
      <c r="E311" s="64">
        <v>318861740.91000003</v>
      </c>
      <c r="F311" s="38">
        <f t="shared" si="4"/>
        <v>155684589.64999998</v>
      </c>
    </row>
    <row r="312" spans="1:6" ht="21" x14ac:dyDescent="0.25">
      <c r="A312" s="34" t="s">
        <v>935</v>
      </c>
      <c r="B312" s="63" t="s">
        <v>929</v>
      </c>
      <c r="C312" s="36" t="s">
        <v>1280</v>
      </c>
      <c r="D312" s="37">
        <v>10380032.4</v>
      </c>
      <c r="E312" s="64">
        <v>8682739.8599999994</v>
      </c>
      <c r="F312" s="38">
        <f t="shared" si="4"/>
        <v>1697292.540000001</v>
      </c>
    </row>
    <row r="313" spans="1:6" ht="31.2" x14ac:dyDescent="0.25">
      <c r="A313" s="34" t="s">
        <v>937</v>
      </c>
      <c r="B313" s="63" t="s">
        <v>929</v>
      </c>
      <c r="C313" s="36" t="s">
        <v>1281</v>
      </c>
      <c r="D313" s="37">
        <v>143137214.30000001</v>
      </c>
      <c r="E313" s="64">
        <v>95244038.769999996</v>
      </c>
      <c r="F313" s="38">
        <f t="shared" si="4"/>
        <v>47893175.530000016</v>
      </c>
    </row>
    <row r="314" spans="1:6" ht="13.2" x14ac:dyDescent="0.25">
      <c r="A314" s="34" t="s">
        <v>939</v>
      </c>
      <c r="B314" s="63" t="s">
        <v>929</v>
      </c>
      <c r="C314" s="36" t="s">
        <v>1282</v>
      </c>
      <c r="D314" s="37">
        <v>261589822.31999999</v>
      </c>
      <c r="E314" s="64">
        <v>180333257.49000001</v>
      </c>
      <c r="F314" s="38">
        <f t="shared" si="4"/>
        <v>81256564.829999983</v>
      </c>
    </row>
    <row r="315" spans="1:6" ht="21" x14ac:dyDescent="0.25">
      <c r="A315" s="34" t="s">
        <v>941</v>
      </c>
      <c r="B315" s="63" t="s">
        <v>929</v>
      </c>
      <c r="C315" s="36" t="s">
        <v>1283</v>
      </c>
      <c r="D315" s="37">
        <v>12589796.27</v>
      </c>
      <c r="E315" s="64">
        <v>11553276.140000001</v>
      </c>
      <c r="F315" s="38">
        <f t="shared" si="4"/>
        <v>1036520.129999999</v>
      </c>
    </row>
    <row r="316" spans="1:6" ht="31.2" x14ac:dyDescent="0.25">
      <c r="A316" s="34" t="s">
        <v>945</v>
      </c>
      <c r="B316" s="63" t="s">
        <v>929</v>
      </c>
      <c r="C316" s="36" t="s">
        <v>1284</v>
      </c>
      <c r="D316" s="37">
        <v>78365020.680000007</v>
      </c>
      <c r="E316" s="64">
        <v>53264185.880000003</v>
      </c>
      <c r="F316" s="38">
        <f t="shared" si="4"/>
        <v>25100834.800000004</v>
      </c>
    </row>
    <row r="317" spans="1:6" ht="21" x14ac:dyDescent="0.25">
      <c r="A317" s="34" t="s">
        <v>947</v>
      </c>
      <c r="B317" s="63" t="s">
        <v>929</v>
      </c>
      <c r="C317" s="36" t="s">
        <v>1285</v>
      </c>
      <c r="D317" s="37">
        <v>411173096.01999998</v>
      </c>
      <c r="E317" s="64">
        <v>195434248.47</v>
      </c>
      <c r="F317" s="38">
        <f t="shared" si="4"/>
        <v>215738847.54999998</v>
      </c>
    </row>
    <row r="318" spans="1:6" ht="13.2" x14ac:dyDescent="0.25">
      <c r="A318" s="34" t="s">
        <v>949</v>
      </c>
      <c r="B318" s="63" t="s">
        <v>929</v>
      </c>
      <c r="C318" s="36" t="s">
        <v>1286</v>
      </c>
      <c r="D318" s="37">
        <v>2831956978.1199999</v>
      </c>
      <c r="E318" s="64">
        <v>1667880981.3699999</v>
      </c>
      <c r="F318" s="38">
        <f t="shared" si="4"/>
        <v>1164075996.75</v>
      </c>
    </row>
    <row r="319" spans="1:6" ht="21" x14ac:dyDescent="0.25">
      <c r="A319" s="34" t="s">
        <v>951</v>
      </c>
      <c r="B319" s="63" t="s">
        <v>929</v>
      </c>
      <c r="C319" s="36" t="s">
        <v>1287</v>
      </c>
      <c r="D319" s="37">
        <v>31226663.530000001</v>
      </c>
      <c r="E319" s="64">
        <v>24434654.309999999</v>
      </c>
      <c r="F319" s="38">
        <f t="shared" si="4"/>
        <v>6792009.2200000025</v>
      </c>
    </row>
    <row r="320" spans="1:6" ht="21" x14ac:dyDescent="0.25">
      <c r="A320" s="34" t="s">
        <v>955</v>
      </c>
      <c r="B320" s="63" t="s">
        <v>929</v>
      </c>
      <c r="C320" s="36" t="s">
        <v>1288</v>
      </c>
      <c r="D320" s="37">
        <v>480000</v>
      </c>
      <c r="E320" s="64" t="s">
        <v>39</v>
      </c>
      <c r="F320" s="38">
        <f t="shared" si="4"/>
        <v>480000</v>
      </c>
    </row>
    <row r="321" spans="1:6" ht="21" x14ac:dyDescent="0.25">
      <c r="A321" s="34" t="s">
        <v>1212</v>
      </c>
      <c r="B321" s="63" t="s">
        <v>929</v>
      </c>
      <c r="C321" s="36" t="s">
        <v>1289</v>
      </c>
      <c r="D321" s="37">
        <v>971439934.44000006</v>
      </c>
      <c r="E321" s="64">
        <v>340256373.67000002</v>
      </c>
      <c r="F321" s="38">
        <f t="shared" si="4"/>
        <v>631183560.76999998</v>
      </c>
    </row>
    <row r="322" spans="1:6" ht="31.2" x14ac:dyDescent="0.25">
      <c r="A322" s="34" t="s">
        <v>963</v>
      </c>
      <c r="B322" s="63" t="s">
        <v>929</v>
      </c>
      <c r="C322" s="36" t="s">
        <v>1290</v>
      </c>
      <c r="D322" s="37">
        <v>387033034.80000001</v>
      </c>
      <c r="E322" s="64">
        <v>224912635.84</v>
      </c>
      <c r="F322" s="38">
        <f t="shared" si="4"/>
        <v>162120398.96000001</v>
      </c>
    </row>
    <row r="323" spans="1:6" ht="21" x14ac:dyDescent="0.25">
      <c r="A323" s="34" t="s">
        <v>1291</v>
      </c>
      <c r="B323" s="63" t="s">
        <v>929</v>
      </c>
      <c r="C323" s="36" t="s">
        <v>1292</v>
      </c>
      <c r="D323" s="37">
        <v>62807300</v>
      </c>
      <c r="E323" s="64">
        <v>15668334.720000001</v>
      </c>
      <c r="F323" s="38">
        <f t="shared" si="4"/>
        <v>47138965.280000001</v>
      </c>
    </row>
    <row r="324" spans="1:6" ht="13.2" x14ac:dyDescent="0.25">
      <c r="A324" s="34" t="s">
        <v>1293</v>
      </c>
      <c r="B324" s="63" t="s">
        <v>929</v>
      </c>
      <c r="C324" s="36" t="s">
        <v>1294</v>
      </c>
      <c r="D324" s="37">
        <v>10000000</v>
      </c>
      <c r="E324" s="64" t="s">
        <v>39</v>
      </c>
      <c r="F324" s="38">
        <f t="shared" si="4"/>
        <v>10000000</v>
      </c>
    </row>
    <row r="325" spans="1:6" ht="13.2" x14ac:dyDescent="0.25">
      <c r="A325" s="34" t="s">
        <v>965</v>
      </c>
      <c r="B325" s="63" t="s">
        <v>929</v>
      </c>
      <c r="C325" s="36" t="s">
        <v>1295</v>
      </c>
      <c r="D325" s="37">
        <v>97386118</v>
      </c>
      <c r="E325" s="64">
        <v>75741862.939999998</v>
      </c>
      <c r="F325" s="38">
        <f t="shared" si="4"/>
        <v>21644255.060000002</v>
      </c>
    </row>
    <row r="326" spans="1:6" ht="13.2" x14ac:dyDescent="0.25">
      <c r="A326" s="34" t="s">
        <v>967</v>
      </c>
      <c r="B326" s="63" t="s">
        <v>929</v>
      </c>
      <c r="C326" s="36" t="s">
        <v>1296</v>
      </c>
      <c r="D326" s="37">
        <v>397626400</v>
      </c>
      <c r="E326" s="64">
        <v>296158021.32999998</v>
      </c>
      <c r="F326" s="38">
        <f t="shared" si="4"/>
        <v>101468378.67000002</v>
      </c>
    </row>
    <row r="327" spans="1:6" ht="31.2" x14ac:dyDescent="0.25">
      <c r="A327" s="34" t="s">
        <v>969</v>
      </c>
      <c r="B327" s="63" t="s">
        <v>929</v>
      </c>
      <c r="C327" s="36" t="s">
        <v>1297</v>
      </c>
      <c r="D327" s="37">
        <v>403067788.74000001</v>
      </c>
      <c r="E327" s="64">
        <v>298533297.38</v>
      </c>
      <c r="F327" s="38">
        <f t="shared" si="4"/>
        <v>104534491.36000001</v>
      </c>
    </row>
    <row r="328" spans="1:6" ht="13.2" x14ac:dyDescent="0.25">
      <c r="A328" s="34" t="s">
        <v>971</v>
      </c>
      <c r="B328" s="63" t="s">
        <v>929</v>
      </c>
      <c r="C328" s="36" t="s">
        <v>1298</v>
      </c>
      <c r="D328" s="37">
        <v>23045508</v>
      </c>
      <c r="E328" s="64">
        <v>13563268.42</v>
      </c>
      <c r="F328" s="38">
        <f t="shared" si="4"/>
        <v>9482239.5800000001</v>
      </c>
    </row>
    <row r="329" spans="1:6" ht="41.4" x14ac:dyDescent="0.25">
      <c r="A329" s="34" t="s">
        <v>975</v>
      </c>
      <c r="B329" s="63" t="s">
        <v>929</v>
      </c>
      <c r="C329" s="36" t="s">
        <v>1299</v>
      </c>
      <c r="D329" s="37">
        <v>832762013.07000005</v>
      </c>
      <c r="E329" s="64">
        <v>682778031.42999995</v>
      </c>
      <c r="F329" s="38">
        <f t="shared" si="4"/>
        <v>149983981.6400001</v>
      </c>
    </row>
    <row r="330" spans="1:6" ht="13.2" x14ac:dyDescent="0.25">
      <c r="A330" s="34" t="s">
        <v>977</v>
      </c>
      <c r="B330" s="63" t="s">
        <v>929</v>
      </c>
      <c r="C330" s="36" t="s">
        <v>1300</v>
      </c>
      <c r="D330" s="37">
        <v>210806328.34999999</v>
      </c>
      <c r="E330" s="64">
        <v>99033420.469999999</v>
      </c>
      <c r="F330" s="38">
        <f t="shared" si="4"/>
        <v>111772907.88</v>
      </c>
    </row>
    <row r="331" spans="1:6" ht="21" x14ac:dyDescent="0.25">
      <c r="A331" s="34" t="s">
        <v>1301</v>
      </c>
      <c r="B331" s="63" t="s">
        <v>929</v>
      </c>
      <c r="C331" s="36" t="s">
        <v>1302</v>
      </c>
      <c r="D331" s="37">
        <v>104518000</v>
      </c>
      <c r="E331" s="64">
        <v>3399691</v>
      </c>
      <c r="F331" s="38">
        <f t="shared" si="4"/>
        <v>101118309</v>
      </c>
    </row>
    <row r="332" spans="1:6" ht="21" x14ac:dyDescent="0.25">
      <c r="A332" s="34" t="s">
        <v>979</v>
      </c>
      <c r="B332" s="63" t="s">
        <v>929</v>
      </c>
      <c r="C332" s="36" t="s">
        <v>1303</v>
      </c>
      <c r="D332" s="37">
        <v>78167870.170000002</v>
      </c>
      <c r="E332" s="64">
        <v>54412532.509999998</v>
      </c>
      <c r="F332" s="38">
        <f t="shared" si="4"/>
        <v>23755337.660000004</v>
      </c>
    </row>
    <row r="333" spans="1:6" ht="41.4" x14ac:dyDescent="0.25">
      <c r="A333" s="34" t="s">
        <v>1304</v>
      </c>
      <c r="B333" s="63" t="s">
        <v>929</v>
      </c>
      <c r="C333" s="36" t="s">
        <v>1305</v>
      </c>
      <c r="D333" s="37">
        <v>2784688153.8499999</v>
      </c>
      <c r="E333" s="64">
        <v>2141936349.5</v>
      </c>
      <c r="F333" s="38">
        <f t="shared" si="4"/>
        <v>642751804.3499999</v>
      </c>
    </row>
    <row r="334" spans="1:6" ht="41.4" x14ac:dyDescent="0.25">
      <c r="A334" s="34" t="s">
        <v>1306</v>
      </c>
      <c r="B334" s="63" t="s">
        <v>929</v>
      </c>
      <c r="C334" s="36" t="s">
        <v>1307</v>
      </c>
      <c r="D334" s="37">
        <v>40000000</v>
      </c>
      <c r="E334" s="64">
        <v>40000000</v>
      </c>
      <c r="F334" s="38" t="str">
        <f t="shared" si="4"/>
        <v>-</v>
      </c>
    </row>
    <row r="335" spans="1:6" ht="41.4" x14ac:dyDescent="0.25">
      <c r="A335" s="34" t="s">
        <v>981</v>
      </c>
      <c r="B335" s="63" t="s">
        <v>929</v>
      </c>
      <c r="C335" s="36" t="s">
        <v>1308</v>
      </c>
      <c r="D335" s="37">
        <v>10133000</v>
      </c>
      <c r="E335" s="64">
        <v>9133000</v>
      </c>
      <c r="F335" s="38">
        <f t="shared" ref="F335:F398" si="5">IF(OR(D335="-",IF(E335="-",0,E335)&gt;=IF(D335="-",0,D335)),"-",IF(D335="-",0,D335)-IF(E335="-",0,E335))</f>
        <v>1000000</v>
      </c>
    </row>
    <row r="336" spans="1:6" ht="21" x14ac:dyDescent="0.25">
      <c r="A336" s="34" t="s">
        <v>983</v>
      </c>
      <c r="B336" s="63" t="s">
        <v>929</v>
      </c>
      <c r="C336" s="36" t="s">
        <v>1309</v>
      </c>
      <c r="D336" s="37">
        <v>9996623.5800000001</v>
      </c>
      <c r="E336" s="64">
        <v>1688869.69</v>
      </c>
      <c r="F336" s="38">
        <f t="shared" si="5"/>
        <v>8307753.8900000006</v>
      </c>
    </row>
    <row r="337" spans="1:6" ht="13.2" x14ac:dyDescent="0.25">
      <c r="A337" s="34" t="s">
        <v>985</v>
      </c>
      <c r="B337" s="63" t="s">
        <v>929</v>
      </c>
      <c r="C337" s="36" t="s">
        <v>1310</v>
      </c>
      <c r="D337" s="37">
        <v>112274445.01000001</v>
      </c>
      <c r="E337" s="64">
        <v>82984427.170000002</v>
      </c>
      <c r="F337" s="38">
        <f t="shared" si="5"/>
        <v>29290017.840000004</v>
      </c>
    </row>
    <row r="338" spans="1:6" ht="13.2" x14ac:dyDescent="0.25">
      <c r="A338" s="34" t="s">
        <v>987</v>
      </c>
      <c r="B338" s="63" t="s">
        <v>929</v>
      </c>
      <c r="C338" s="36" t="s">
        <v>1311</v>
      </c>
      <c r="D338" s="37">
        <v>1365477.83</v>
      </c>
      <c r="E338" s="64">
        <v>911560.48</v>
      </c>
      <c r="F338" s="38">
        <f t="shared" si="5"/>
        <v>453917.35000000009</v>
      </c>
    </row>
    <row r="339" spans="1:6" ht="13.2" x14ac:dyDescent="0.25">
      <c r="A339" s="34" t="s">
        <v>989</v>
      </c>
      <c r="B339" s="63" t="s">
        <v>929</v>
      </c>
      <c r="C339" s="36" t="s">
        <v>1312</v>
      </c>
      <c r="D339" s="37">
        <v>12138030.640000001</v>
      </c>
      <c r="E339" s="64">
        <v>5351371.29</v>
      </c>
      <c r="F339" s="38">
        <f t="shared" si="5"/>
        <v>6786659.3500000006</v>
      </c>
    </row>
    <row r="340" spans="1:6" ht="13.2" x14ac:dyDescent="0.25">
      <c r="A340" s="51" t="s">
        <v>1313</v>
      </c>
      <c r="B340" s="52" t="s">
        <v>929</v>
      </c>
      <c r="C340" s="53" t="s">
        <v>1314</v>
      </c>
      <c r="D340" s="54">
        <v>447705064.67000002</v>
      </c>
      <c r="E340" s="55">
        <v>296416274.32999998</v>
      </c>
      <c r="F340" s="56">
        <f t="shared" si="5"/>
        <v>151288790.34000003</v>
      </c>
    </row>
    <row r="341" spans="1:6" ht="13.2" x14ac:dyDescent="0.25">
      <c r="A341" s="34" t="s">
        <v>933</v>
      </c>
      <c r="B341" s="63" t="s">
        <v>929</v>
      </c>
      <c r="C341" s="36" t="s">
        <v>1315</v>
      </c>
      <c r="D341" s="37">
        <v>14080646</v>
      </c>
      <c r="E341" s="64">
        <v>8485129.4600000009</v>
      </c>
      <c r="F341" s="38">
        <f t="shared" si="5"/>
        <v>5595516.5399999991</v>
      </c>
    </row>
    <row r="342" spans="1:6" ht="21" x14ac:dyDescent="0.25">
      <c r="A342" s="34" t="s">
        <v>935</v>
      </c>
      <c r="B342" s="63" t="s">
        <v>929</v>
      </c>
      <c r="C342" s="36" t="s">
        <v>1316</v>
      </c>
      <c r="D342" s="37">
        <v>694800</v>
      </c>
      <c r="E342" s="64">
        <v>265231.89</v>
      </c>
      <c r="F342" s="38">
        <f t="shared" si="5"/>
        <v>429568.11</v>
      </c>
    </row>
    <row r="343" spans="1:6" ht="31.2" x14ac:dyDescent="0.25">
      <c r="A343" s="34" t="s">
        <v>937</v>
      </c>
      <c r="B343" s="63" t="s">
        <v>929</v>
      </c>
      <c r="C343" s="36" t="s">
        <v>1317</v>
      </c>
      <c r="D343" s="37">
        <v>4252355</v>
      </c>
      <c r="E343" s="64">
        <v>2489795.59</v>
      </c>
      <c r="F343" s="38">
        <f t="shared" si="5"/>
        <v>1762559.4100000001</v>
      </c>
    </row>
    <row r="344" spans="1:6" ht="13.2" x14ac:dyDescent="0.25">
      <c r="A344" s="34" t="s">
        <v>939</v>
      </c>
      <c r="B344" s="63" t="s">
        <v>929</v>
      </c>
      <c r="C344" s="36" t="s">
        <v>1318</v>
      </c>
      <c r="D344" s="37">
        <v>88753086.879999995</v>
      </c>
      <c r="E344" s="64">
        <v>58871058.880000003</v>
      </c>
      <c r="F344" s="38">
        <f t="shared" si="5"/>
        <v>29882027.999999993</v>
      </c>
    </row>
    <row r="345" spans="1:6" ht="21" x14ac:dyDescent="0.25">
      <c r="A345" s="34" t="s">
        <v>941</v>
      </c>
      <c r="B345" s="63" t="s">
        <v>929</v>
      </c>
      <c r="C345" s="36" t="s">
        <v>1319</v>
      </c>
      <c r="D345" s="37">
        <v>4441026</v>
      </c>
      <c r="E345" s="64">
        <v>4054208.42</v>
      </c>
      <c r="F345" s="38">
        <f t="shared" si="5"/>
        <v>386817.58000000007</v>
      </c>
    </row>
    <row r="346" spans="1:6" ht="31.2" x14ac:dyDescent="0.25">
      <c r="A346" s="34" t="s">
        <v>945</v>
      </c>
      <c r="B346" s="63" t="s">
        <v>929</v>
      </c>
      <c r="C346" s="36" t="s">
        <v>1320</v>
      </c>
      <c r="D346" s="37">
        <v>26619861.399999999</v>
      </c>
      <c r="E346" s="64">
        <v>17106858.5</v>
      </c>
      <c r="F346" s="38">
        <f t="shared" si="5"/>
        <v>9513002.8999999985</v>
      </c>
    </row>
    <row r="347" spans="1:6" ht="13.2" x14ac:dyDescent="0.25">
      <c r="A347" s="34" t="s">
        <v>949</v>
      </c>
      <c r="B347" s="63" t="s">
        <v>929</v>
      </c>
      <c r="C347" s="36" t="s">
        <v>1321</v>
      </c>
      <c r="D347" s="37">
        <v>7179848.5999999996</v>
      </c>
      <c r="E347" s="64">
        <v>5340387.9000000004</v>
      </c>
      <c r="F347" s="38">
        <f t="shared" si="5"/>
        <v>1839460.6999999993</v>
      </c>
    </row>
    <row r="348" spans="1:6" ht="21" x14ac:dyDescent="0.25">
      <c r="A348" s="34" t="s">
        <v>951</v>
      </c>
      <c r="B348" s="63" t="s">
        <v>929</v>
      </c>
      <c r="C348" s="36" t="s">
        <v>1322</v>
      </c>
      <c r="D348" s="37">
        <v>28299395.100000001</v>
      </c>
      <c r="E348" s="64">
        <v>22504588.309999999</v>
      </c>
      <c r="F348" s="38">
        <f t="shared" si="5"/>
        <v>5794806.7900000028</v>
      </c>
    </row>
    <row r="349" spans="1:6" ht="31.2" x14ac:dyDescent="0.25">
      <c r="A349" s="34" t="s">
        <v>963</v>
      </c>
      <c r="B349" s="63" t="s">
        <v>929</v>
      </c>
      <c r="C349" s="36" t="s">
        <v>1323</v>
      </c>
      <c r="D349" s="37">
        <v>15900000</v>
      </c>
      <c r="E349" s="64">
        <v>12351917.640000001</v>
      </c>
      <c r="F349" s="38">
        <f t="shared" si="5"/>
        <v>3548082.3599999994</v>
      </c>
    </row>
    <row r="350" spans="1:6" ht="31.2" x14ac:dyDescent="0.25">
      <c r="A350" s="34" t="s">
        <v>969</v>
      </c>
      <c r="B350" s="63" t="s">
        <v>929</v>
      </c>
      <c r="C350" s="36" t="s">
        <v>1324</v>
      </c>
      <c r="D350" s="37">
        <v>197749469.75999999</v>
      </c>
      <c r="E350" s="64">
        <v>140745160.53999999</v>
      </c>
      <c r="F350" s="38">
        <f t="shared" si="5"/>
        <v>57004309.219999999</v>
      </c>
    </row>
    <row r="351" spans="1:6" ht="13.2" x14ac:dyDescent="0.25">
      <c r="A351" s="34" t="s">
        <v>971</v>
      </c>
      <c r="B351" s="63" t="s">
        <v>929</v>
      </c>
      <c r="C351" s="36" t="s">
        <v>1325</v>
      </c>
      <c r="D351" s="37">
        <v>18700350</v>
      </c>
      <c r="E351" s="64">
        <v>11994944.92</v>
      </c>
      <c r="F351" s="38">
        <f t="shared" si="5"/>
        <v>6705405.0800000001</v>
      </c>
    </row>
    <row r="352" spans="1:6" ht="41.4" x14ac:dyDescent="0.25">
      <c r="A352" s="34" t="s">
        <v>975</v>
      </c>
      <c r="B352" s="63" t="s">
        <v>929</v>
      </c>
      <c r="C352" s="36" t="s">
        <v>1326</v>
      </c>
      <c r="D352" s="37">
        <v>16201706.58</v>
      </c>
      <c r="E352" s="64">
        <v>10955579.52</v>
      </c>
      <c r="F352" s="38">
        <f t="shared" si="5"/>
        <v>5246127.0600000005</v>
      </c>
    </row>
    <row r="353" spans="1:6" ht="13.2" x14ac:dyDescent="0.25">
      <c r="A353" s="34" t="s">
        <v>977</v>
      </c>
      <c r="B353" s="63" t="s">
        <v>929</v>
      </c>
      <c r="C353" s="36" t="s">
        <v>1327</v>
      </c>
      <c r="D353" s="37">
        <v>1051050</v>
      </c>
      <c r="E353" s="64">
        <v>433654</v>
      </c>
      <c r="F353" s="38">
        <f t="shared" si="5"/>
        <v>617396</v>
      </c>
    </row>
    <row r="354" spans="1:6" ht="41.4" x14ac:dyDescent="0.25">
      <c r="A354" s="34" t="s">
        <v>1304</v>
      </c>
      <c r="B354" s="63" t="s">
        <v>929</v>
      </c>
      <c r="C354" s="36" t="s">
        <v>1328</v>
      </c>
      <c r="D354" s="37">
        <v>23450000</v>
      </c>
      <c r="E354" s="64">
        <v>516144</v>
      </c>
      <c r="F354" s="38">
        <f t="shared" si="5"/>
        <v>22933856</v>
      </c>
    </row>
    <row r="355" spans="1:6" ht="21" x14ac:dyDescent="0.25">
      <c r="A355" s="34" t="s">
        <v>983</v>
      </c>
      <c r="B355" s="63" t="s">
        <v>929</v>
      </c>
      <c r="C355" s="36" t="s">
        <v>1329</v>
      </c>
      <c r="D355" s="37">
        <v>248215.57</v>
      </c>
      <c r="E355" s="64">
        <v>248215.57</v>
      </c>
      <c r="F355" s="38" t="str">
        <f t="shared" si="5"/>
        <v>-</v>
      </c>
    </row>
    <row r="356" spans="1:6" ht="13.2" x14ac:dyDescent="0.25">
      <c r="A356" s="34" t="s">
        <v>985</v>
      </c>
      <c r="B356" s="63" t="s">
        <v>929</v>
      </c>
      <c r="C356" s="36" t="s">
        <v>1330</v>
      </c>
      <c r="D356" s="37">
        <v>73253.78</v>
      </c>
      <c r="E356" s="64">
        <v>53399.19</v>
      </c>
      <c r="F356" s="38">
        <f t="shared" si="5"/>
        <v>19854.589999999997</v>
      </c>
    </row>
    <row r="357" spans="1:6" ht="13.2" x14ac:dyDescent="0.25">
      <c r="A357" s="34" t="s">
        <v>987</v>
      </c>
      <c r="B357" s="63" t="s">
        <v>929</v>
      </c>
      <c r="C357" s="36" t="s">
        <v>1331</v>
      </c>
      <c r="D357" s="37">
        <v>10000</v>
      </c>
      <c r="E357" s="64" t="s">
        <v>39</v>
      </c>
      <c r="F357" s="38">
        <f t="shared" si="5"/>
        <v>10000</v>
      </c>
    </row>
    <row r="358" spans="1:6" ht="13.2" x14ac:dyDescent="0.25">
      <c r="A358" s="51" t="s">
        <v>1313</v>
      </c>
      <c r="B358" s="52" t="s">
        <v>929</v>
      </c>
      <c r="C358" s="53" t="s">
        <v>1332</v>
      </c>
      <c r="D358" s="54">
        <v>27849900</v>
      </c>
      <c r="E358" s="55">
        <v>22055093.210000001</v>
      </c>
      <c r="F358" s="56">
        <f t="shared" si="5"/>
        <v>5794806.7899999991</v>
      </c>
    </row>
    <row r="359" spans="1:6" ht="13.2" x14ac:dyDescent="0.25">
      <c r="A359" s="51" t="s">
        <v>1313</v>
      </c>
      <c r="B359" s="52" t="s">
        <v>929</v>
      </c>
      <c r="C359" s="53" t="s">
        <v>1333</v>
      </c>
      <c r="D359" s="54">
        <v>214048176.34</v>
      </c>
      <c r="E359" s="55">
        <v>151797740.06</v>
      </c>
      <c r="F359" s="56">
        <f t="shared" si="5"/>
        <v>62250436.280000001</v>
      </c>
    </row>
    <row r="360" spans="1:6" ht="13.2" x14ac:dyDescent="0.25">
      <c r="A360" s="51" t="s">
        <v>1313</v>
      </c>
      <c r="B360" s="52" t="s">
        <v>929</v>
      </c>
      <c r="C360" s="53" t="s">
        <v>1334</v>
      </c>
      <c r="D360" s="54">
        <v>15900000</v>
      </c>
      <c r="E360" s="55">
        <v>12351917.640000001</v>
      </c>
      <c r="F360" s="56">
        <f t="shared" si="5"/>
        <v>3548082.3599999994</v>
      </c>
    </row>
    <row r="361" spans="1:6" ht="13.2" x14ac:dyDescent="0.25">
      <c r="A361" s="51" t="s">
        <v>1313</v>
      </c>
      <c r="B361" s="52" t="s">
        <v>929</v>
      </c>
      <c r="C361" s="53" t="s">
        <v>1335</v>
      </c>
      <c r="D361" s="54">
        <v>7000000</v>
      </c>
      <c r="E361" s="55">
        <v>5360000</v>
      </c>
      <c r="F361" s="56">
        <f t="shared" si="5"/>
        <v>1640000</v>
      </c>
    </row>
    <row r="362" spans="1:6" ht="13.2" x14ac:dyDescent="0.25">
      <c r="A362" s="51" t="s">
        <v>1313</v>
      </c>
      <c r="B362" s="52" t="s">
        <v>929</v>
      </c>
      <c r="C362" s="53" t="s">
        <v>1336</v>
      </c>
      <c r="D362" s="54">
        <v>32304400</v>
      </c>
      <c r="E362" s="55">
        <v>7487742.9199999999</v>
      </c>
      <c r="F362" s="56">
        <f t="shared" si="5"/>
        <v>24816657.079999998</v>
      </c>
    </row>
    <row r="363" spans="1:6" ht="13.2" x14ac:dyDescent="0.25">
      <c r="A363" s="51" t="s">
        <v>1313</v>
      </c>
      <c r="B363" s="52" t="s">
        <v>929</v>
      </c>
      <c r="C363" s="53" t="s">
        <v>1337</v>
      </c>
      <c r="D363" s="54">
        <v>3000000</v>
      </c>
      <c r="E363" s="55" t="s">
        <v>39</v>
      </c>
      <c r="F363" s="56">
        <f t="shared" si="5"/>
        <v>3000000</v>
      </c>
    </row>
    <row r="364" spans="1:6" ht="13.2" x14ac:dyDescent="0.25">
      <c r="A364" s="51" t="s">
        <v>1313</v>
      </c>
      <c r="B364" s="52" t="s">
        <v>929</v>
      </c>
      <c r="C364" s="53" t="s">
        <v>1338</v>
      </c>
      <c r="D364" s="54">
        <v>800000</v>
      </c>
      <c r="E364" s="55" t="s">
        <v>39</v>
      </c>
      <c r="F364" s="56">
        <f t="shared" si="5"/>
        <v>800000</v>
      </c>
    </row>
    <row r="365" spans="1:6" ht="13.2" x14ac:dyDescent="0.25">
      <c r="A365" s="51" t="s">
        <v>1313</v>
      </c>
      <c r="B365" s="52" t="s">
        <v>929</v>
      </c>
      <c r="C365" s="53" t="s">
        <v>1339</v>
      </c>
      <c r="D365" s="54">
        <v>48179797.659999996</v>
      </c>
      <c r="E365" s="55">
        <v>31577818.420000002</v>
      </c>
      <c r="F365" s="56">
        <f t="shared" si="5"/>
        <v>16601979.239999995</v>
      </c>
    </row>
    <row r="366" spans="1:6" ht="13.2" x14ac:dyDescent="0.25">
      <c r="A366" s="51" t="s">
        <v>1313</v>
      </c>
      <c r="B366" s="52" t="s">
        <v>929</v>
      </c>
      <c r="C366" s="53" t="s">
        <v>1340</v>
      </c>
      <c r="D366" s="54">
        <v>37877.72</v>
      </c>
      <c r="E366" s="55">
        <v>37877.72</v>
      </c>
      <c r="F366" s="56" t="str">
        <f t="shared" si="5"/>
        <v>-</v>
      </c>
    </row>
    <row r="367" spans="1:6" ht="13.2" x14ac:dyDescent="0.25">
      <c r="A367" s="51" t="s">
        <v>1313</v>
      </c>
      <c r="B367" s="52" t="s">
        <v>929</v>
      </c>
      <c r="C367" s="53" t="s">
        <v>1341</v>
      </c>
      <c r="D367" s="54">
        <v>19663201</v>
      </c>
      <c r="E367" s="55">
        <v>11723179.25</v>
      </c>
      <c r="F367" s="56">
        <f t="shared" si="5"/>
        <v>7940021.75</v>
      </c>
    </row>
    <row r="368" spans="1:6" ht="13.2" x14ac:dyDescent="0.25">
      <c r="A368" s="51" t="s">
        <v>1313</v>
      </c>
      <c r="B368" s="52" t="s">
        <v>929</v>
      </c>
      <c r="C368" s="53" t="s">
        <v>1342</v>
      </c>
      <c r="D368" s="54">
        <v>78545296.5</v>
      </c>
      <c r="E368" s="55">
        <v>53648489.659999996</v>
      </c>
      <c r="F368" s="56">
        <f t="shared" si="5"/>
        <v>24896806.840000004</v>
      </c>
    </row>
    <row r="369" spans="1:6" ht="13.2" x14ac:dyDescent="0.25">
      <c r="A369" s="51" t="s">
        <v>1313</v>
      </c>
      <c r="B369" s="52" t="s">
        <v>929</v>
      </c>
      <c r="C369" s="53" t="s">
        <v>1343</v>
      </c>
      <c r="D369" s="54">
        <v>376415.45</v>
      </c>
      <c r="E369" s="55">
        <v>376415.45</v>
      </c>
      <c r="F369" s="56" t="str">
        <f t="shared" si="5"/>
        <v>-</v>
      </c>
    </row>
    <row r="370" spans="1:6" ht="13.2" x14ac:dyDescent="0.25">
      <c r="A370" s="51" t="s">
        <v>1344</v>
      </c>
      <c r="B370" s="52" t="s">
        <v>929</v>
      </c>
      <c r="C370" s="53" t="s">
        <v>1345</v>
      </c>
      <c r="D370" s="54">
        <v>6023266.6699999999</v>
      </c>
      <c r="E370" s="55">
        <v>1870566.65</v>
      </c>
      <c r="F370" s="56">
        <f t="shared" si="5"/>
        <v>4152700.02</v>
      </c>
    </row>
    <row r="371" spans="1:6" ht="13.2" x14ac:dyDescent="0.25">
      <c r="A371" s="34" t="s">
        <v>949</v>
      </c>
      <c r="B371" s="63" t="s">
        <v>929</v>
      </c>
      <c r="C371" s="36" t="s">
        <v>1346</v>
      </c>
      <c r="D371" s="37">
        <v>6023266.6699999999</v>
      </c>
      <c r="E371" s="64">
        <v>1870566.65</v>
      </c>
      <c r="F371" s="38">
        <f t="shared" si="5"/>
        <v>4152700.02</v>
      </c>
    </row>
    <row r="372" spans="1:6" ht="13.2" x14ac:dyDescent="0.25">
      <c r="A372" s="51" t="s">
        <v>1344</v>
      </c>
      <c r="B372" s="52" t="s">
        <v>929</v>
      </c>
      <c r="C372" s="53" t="s">
        <v>1347</v>
      </c>
      <c r="D372" s="54">
        <v>5424266.6699999999</v>
      </c>
      <c r="E372" s="55">
        <v>1271566.6499999999</v>
      </c>
      <c r="F372" s="56">
        <f t="shared" si="5"/>
        <v>4152700.02</v>
      </c>
    </row>
    <row r="373" spans="1:6" ht="13.2" x14ac:dyDescent="0.25">
      <c r="A373" s="51" t="s">
        <v>1344</v>
      </c>
      <c r="B373" s="52" t="s">
        <v>929</v>
      </c>
      <c r="C373" s="53" t="s">
        <v>1348</v>
      </c>
      <c r="D373" s="54">
        <v>599000</v>
      </c>
      <c r="E373" s="55">
        <v>599000</v>
      </c>
      <c r="F373" s="56" t="str">
        <f t="shared" si="5"/>
        <v>-</v>
      </c>
    </row>
    <row r="374" spans="1:6" ht="13.2" x14ac:dyDescent="0.25">
      <c r="A374" s="51" t="s">
        <v>1349</v>
      </c>
      <c r="B374" s="52" t="s">
        <v>929</v>
      </c>
      <c r="C374" s="53" t="s">
        <v>1350</v>
      </c>
      <c r="D374" s="54">
        <v>1213467468.51</v>
      </c>
      <c r="E374" s="55">
        <v>886626594.66999996</v>
      </c>
      <c r="F374" s="56">
        <f t="shared" si="5"/>
        <v>326840873.84000003</v>
      </c>
    </row>
    <row r="375" spans="1:6" ht="13.2" x14ac:dyDescent="0.25">
      <c r="A375" s="34" t="s">
        <v>933</v>
      </c>
      <c r="B375" s="63" t="s">
        <v>929</v>
      </c>
      <c r="C375" s="36" t="s">
        <v>1351</v>
      </c>
      <c r="D375" s="37">
        <v>58285244.109999999</v>
      </c>
      <c r="E375" s="64">
        <v>40374017.049999997</v>
      </c>
      <c r="F375" s="38">
        <f t="shared" si="5"/>
        <v>17911227.060000002</v>
      </c>
    </row>
    <row r="376" spans="1:6" ht="21" x14ac:dyDescent="0.25">
      <c r="A376" s="34" t="s">
        <v>935</v>
      </c>
      <c r="B376" s="63" t="s">
        <v>929</v>
      </c>
      <c r="C376" s="36" t="s">
        <v>1352</v>
      </c>
      <c r="D376" s="37">
        <v>2123360</v>
      </c>
      <c r="E376" s="64">
        <v>1935100.94</v>
      </c>
      <c r="F376" s="38">
        <f t="shared" si="5"/>
        <v>188259.06000000006</v>
      </c>
    </row>
    <row r="377" spans="1:6" ht="31.2" x14ac:dyDescent="0.25">
      <c r="A377" s="34" t="s">
        <v>937</v>
      </c>
      <c r="B377" s="63" t="s">
        <v>929</v>
      </c>
      <c r="C377" s="36" t="s">
        <v>1353</v>
      </c>
      <c r="D377" s="37">
        <v>17522459.539999999</v>
      </c>
      <c r="E377" s="64">
        <v>13303440.550000001</v>
      </c>
      <c r="F377" s="38">
        <f t="shared" si="5"/>
        <v>4219018.9899999984</v>
      </c>
    </row>
    <row r="378" spans="1:6" ht="13.2" x14ac:dyDescent="0.25">
      <c r="A378" s="34" t="s">
        <v>949</v>
      </c>
      <c r="B378" s="63" t="s">
        <v>929</v>
      </c>
      <c r="C378" s="36" t="s">
        <v>1354</v>
      </c>
      <c r="D378" s="37">
        <v>11366384.130000001</v>
      </c>
      <c r="E378" s="64">
        <v>4611911.29</v>
      </c>
      <c r="F378" s="38">
        <f t="shared" si="5"/>
        <v>6754472.8400000008</v>
      </c>
    </row>
    <row r="379" spans="1:6" ht="31.2" x14ac:dyDescent="0.25">
      <c r="A379" s="34" t="s">
        <v>963</v>
      </c>
      <c r="B379" s="63" t="s">
        <v>929</v>
      </c>
      <c r="C379" s="36" t="s">
        <v>1355</v>
      </c>
      <c r="D379" s="37">
        <v>6389900</v>
      </c>
      <c r="E379" s="64">
        <v>5258004.41</v>
      </c>
      <c r="F379" s="38">
        <f t="shared" si="5"/>
        <v>1131895.5899999999</v>
      </c>
    </row>
    <row r="380" spans="1:6" ht="21" x14ac:dyDescent="0.25">
      <c r="A380" s="34" t="s">
        <v>1291</v>
      </c>
      <c r="B380" s="63" t="s">
        <v>929</v>
      </c>
      <c r="C380" s="36" t="s">
        <v>1356</v>
      </c>
      <c r="D380" s="37">
        <v>62807300</v>
      </c>
      <c r="E380" s="64">
        <v>15668334.720000001</v>
      </c>
      <c r="F380" s="38">
        <f t="shared" si="5"/>
        <v>47138965.280000001</v>
      </c>
    </row>
    <row r="381" spans="1:6" ht="31.2" x14ac:dyDescent="0.25">
      <c r="A381" s="34" t="s">
        <v>969</v>
      </c>
      <c r="B381" s="63" t="s">
        <v>929</v>
      </c>
      <c r="C381" s="36" t="s">
        <v>1357</v>
      </c>
      <c r="D381" s="37">
        <v>151255156.34999999</v>
      </c>
      <c r="E381" s="64">
        <v>120042993.93000001</v>
      </c>
      <c r="F381" s="38">
        <f t="shared" si="5"/>
        <v>31212162.419999987</v>
      </c>
    </row>
    <row r="382" spans="1:6" ht="13.2" x14ac:dyDescent="0.25">
      <c r="A382" s="34" t="s">
        <v>971</v>
      </c>
      <c r="B382" s="63" t="s">
        <v>929</v>
      </c>
      <c r="C382" s="36" t="s">
        <v>1358</v>
      </c>
      <c r="D382" s="37">
        <v>3837358</v>
      </c>
      <c r="E382" s="64">
        <v>1336045</v>
      </c>
      <c r="F382" s="38">
        <f t="shared" si="5"/>
        <v>2501313</v>
      </c>
    </row>
    <row r="383" spans="1:6" ht="41.4" x14ac:dyDescent="0.25">
      <c r="A383" s="34" t="s">
        <v>1304</v>
      </c>
      <c r="B383" s="63" t="s">
        <v>929</v>
      </c>
      <c r="C383" s="36" t="s">
        <v>1359</v>
      </c>
      <c r="D383" s="37">
        <v>848655796.61000001</v>
      </c>
      <c r="E383" s="64">
        <v>632896551.00999999</v>
      </c>
      <c r="F383" s="38">
        <f t="shared" si="5"/>
        <v>215759245.60000002</v>
      </c>
    </row>
    <row r="384" spans="1:6" ht="41.4" x14ac:dyDescent="0.25">
      <c r="A384" s="34" t="s">
        <v>1306</v>
      </c>
      <c r="B384" s="63" t="s">
        <v>929</v>
      </c>
      <c r="C384" s="36" t="s">
        <v>1360</v>
      </c>
      <c r="D384" s="37">
        <v>40000000</v>
      </c>
      <c r="E384" s="64">
        <v>40000000</v>
      </c>
      <c r="F384" s="38" t="str">
        <f t="shared" si="5"/>
        <v>-</v>
      </c>
    </row>
    <row r="385" spans="1:6" ht="41.4" x14ac:dyDescent="0.25">
      <c r="A385" s="34" t="s">
        <v>981</v>
      </c>
      <c r="B385" s="63" t="s">
        <v>929</v>
      </c>
      <c r="C385" s="36" t="s">
        <v>1361</v>
      </c>
      <c r="D385" s="37">
        <v>9133000</v>
      </c>
      <c r="E385" s="64">
        <v>9133000</v>
      </c>
      <c r="F385" s="38" t="str">
        <f t="shared" si="5"/>
        <v>-</v>
      </c>
    </row>
    <row r="386" spans="1:6" ht="21" x14ac:dyDescent="0.25">
      <c r="A386" s="34" t="s">
        <v>983</v>
      </c>
      <c r="B386" s="63" t="s">
        <v>929</v>
      </c>
      <c r="C386" s="36" t="s">
        <v>1362</v>
      </c>
      <c r="D386" s="37">
        <v>3000</v>
      </c>
      <c r="E386" s="64">
        <v>3000</v>
      </c>
      <c r="F386" s="38" t="str">
        <f t="shared" si="5"/>
        <v>-</v>
      </c>
    </row>
    <row r="387" spans="1:6" ht="13.2" x14ac:dyDescent="0.25">
      <c r="A387" s="34" t="s">
        <v>985</v>
      </c>
      <c r="B387" s="63" t="s">
        <v>929</v>
      </c>
      <c r="C387" s="36" t="s">
        <v>1363</v>
      </c>
      <c r="D387" s="37">
        <v>26720</v>
      </c>
      <c r="E387" s="64">
        <v>16141</v>
      </c>
      <c r="F387" s="38">
        <f t="shared" si="5"/>
        <v>10579</v>
      </c>
    </row>
    <row r="388" spans="1:6" ht="13.2" x14ac:dyDescent="0.25">
      <c r="A388" s="34" t="s">
        <v>987</v>
      </c>
      <c r="B388" s="63" t="s">
        <v>929</v>
      </c>
      <c r="C388" s="36" t="s">
        <v>1364</v>
      </c>
      <c r="D388" s="37">
        <v>31887</v>
      </c>
      <c r="E388" s="64">
        <v>18152</v>
      </c>
      <c r="F388" s="38">
        <f t="shared" si="5"/>
        <v>13735</v>
      </c>
    </row>
    <row r="389" spans="1:6" ht="13.2" x14ac:dyDescent="0.25">
      <c r="A389" s="34" t="s">
        <v>989</v>
      </c>
      <c r="B389" s="63" t="s">
        <v>929</v>
      </c>
      <c r="C389" s="36" t="s">
        <v>1365</v>
      </c>
      <c r="D389" s="37">
        <v>2029902.77</v>
      </c>
      <c r="E389" s="64">
        <v>2029902.77</v>
      </c>
      <c r="F389" s="38" t="str">
        <f t="shared" si="5"/>
        <v>-</v>
      </c>
    </row>
    <row r="390" spans="1:6" ht="13.2" x14ac:dyDescent="0.25">
      <c r="A390" s="51" t="s">
        <v>1349</v>
      </c>
      <c r="B390" s="52" t="s">
        <v>929</v>
      </c>
      <c r="C390" s="53" t="s">
        <v>1366</v>
      </c>
      <c r="D390" s="54">
        <v>81006800</v>
      </c>
      <c r="E390" s="55">
        <v>16839635.440000001</v>
      </c>
      <c r="F390" s="56">
        <f t="shared" si="5"/>
        <v>64167164.560000002</v>
      </c>
    </row>
    <row r="391" spans="1:6" ht="13.2" x14ac:dyDescent="0.25">
      <c r="A391" s="51" t="s">
        <v>1349</v>
      </c>
      <c r="B391" s="52" t="s">
        <v>929</v>
      </c>
      <c r="C391" s="53" t="s">
        <v>1367</v>
      </c>
      <c r="D391" s="54">
        <v>31903605</v>
      </c>
      <c r="E391" s="55">
        <v>26265538.73</v>
      </c>
      <c r="F391" s="56">
        <f t="shared" si="5"/>
        <v>5638066.2699999996</v>
      </c>
    </row>
    <row r="392" spans="1:6" ht="13.2" x14ac:dyDescent="0.25">
      <c r="A392" s="51" t="s">
        <v>1349</v>
      </c>
      <c r="B392" s="52" t="s">
        <v>929</v>
      </c>
      <c r="C392" s="53" t="s">
        <v>1368</v>
      </c>
      <c r="D392" s="54">
        <v>102583800</v>
      </c>
      <c r="E392" s="55">
        <v>101153826</v>
      </c>
      <c r="F392" s="56">
        <f t="shared" si="5"/>
        <v>1429974</v>
      </c>
    </row>
    <row r="393" spans="1:6" ht="13.2" x14ac:dyDescent="0.25">
      <c r="A393" s="51" t="s">
        <v>1349</v>
      </c>
      <c r="B393" s="52" t="s">
        <v>929</v>
      </c>
      <c r="C393" s="53" t="s">
        <v>1369</v>
      </c>
      <c r="D393" s="54">
        <v>27000000</v>
      </c>
      <c r="E393" s="55">
        <v>27000000</v>
      </c>
      <c r="F393" s="56" t="str">
        <f t="shared" si="5"/>
        <v>-</v>
      </c>
    </row>
    <row r="394" spans="1:6" ht="13.2" x14ac:dyDescent="0.25">
      <c r="A394" s="51" t="s">
        <v>1349</v>
      </c>
      <c r="B394" s="52" t="s">
        <v>929</v>
      </c>
      <c r="C394" s="53" t="s">
        <v>1370</v>
      </c>
      <c r="D394" s="54">
        <v>6757600</v>
      </c>
      <c r="E394" s="55">
        <v>4951829.1500000004</v>
      </c>
      <c r="F394" s="56">
        <f t="shared" si="5"/>
        <v>1805770.8499999996</v>
      </c>
    </row>
    <row r="395" spans="1:6" ht="13.2" x14ac:dyDescent="0.25">
      <c r="A395" s="51" t="s">
        <v>1349</v>
      </c>
      <c r="B395" s="52" t="s">
        <v>929</v>
      </c>
      <c r="C395" s="53" t="s">
        <v>1371</v>
      </c>
      <c r="D395" s="54">
        <v>3241500</v>
      </c>
      <c r="E395" s="55">
        <v>300166.62</v>
      </c>
      <c r="F395" s="56">
        <f t="shared" si="5"/>
        <v>2941333.38</v>
      </c>
    </row>
    <row r="396" spans="1:6" ht="13.2" x14ac:dyDescent="0.25">
      <c r="A396" s="51" t="s">
        <v>1349</v>
      </c>
      <c r="B396" s="52" t="s">
        <v>929</v>
      </c>
      <c r="C396" s="53" t="s">
        <v>1372</v>
      </c>
      <c r="D396" s="54">
        <v>124762.86</v>
      </c>
      <c r="E396" s="55" t="s">
        <v>39</v>
      </c>
      <c r="F396" s="56">
        <f t="shared" si="5"/>
        <v>124762.86</v>
      </c>
    </row>
    <row r="397" spans="1:6" ht="13.2" x14ac:dyDescent="0.25">
      <c r="A397" s="51" t="s">
        <v>1349</v>
      </c>
      <c r="B397" s="52" t="s">
        <v>929</v>
      </c>
      <c r="C397" s="53" t="s">
        <v>1373</v>
      </c>
      <c r="D397" s="54">
        <v>311614950</v>
      </c>
      <c r="E397" s="55">
        <v>237061472.13999999</v>
      </c>
      <c r="F397" s="56">
        <f t="shared" si="5"/>
        <v>74553477.860000014</v>
      </c>
    </row>
    <row r="398" spans="1:6" ht="13.2" x14ac:dyDescent="0.25">
      <c r="A398" s="51" t="s">
        <v>1349</v>
      </c>
      <c r="B398" s="52" t="s">
        <v>929</v>
      </c>
      <c r="C398" s="53" t="s">
        <v>1374</v>
      </c>
      <c r="D398" s="54">
        <v>20190000</v>
      </c>
      <c r="E398" s="55">
        <v>20190000</v>
      </c>
      <c r="F398" s="56" t="str">
        <f t="shared" si="5"/>
        <v>-</v>
      </c>
    </row>
    <row r="399" spans="1:6" ht="13.2" x14ac:dyDescent="0.25">
      <c r="A399" s="51" t="s">
        <v>1349</v>
      </c>
      <c r="B399" s="52" t="s">
        <v>929</v>
      </c>
      <c r="C399" s="53" t="s">
        <v>1375</v>
      </c>
      <c r="D399" s="54">
        <v>13032671.43</v>
      </c>
      <c r="E399" s="55">
        <v>12111292.57</v>
      </c>
      <c r="F399" s="56">
        <f t="shared" ref="F399:F462" si="6">IF(OR(D399="-",IF(E399="-",0,E399)&gt;=IF(D399="-",0,D399)),"-",IF(D399="-",0,D399)-IF(E399="-",0,E399))</f>
        <v>921378.8599999994</v>
      </c>
    </row>
    <row r="400" spans="1:6" ht="13.2" x14ac:dyDescent="0.25">
      <c r="A400" s="51" t="s">
        <v>1349</v>
      </c>
      <c r="B400" s="52" t="s">
        <v>929</v>
      </c>
      <c r="C400" s="53" t="s">
        <v>1376</v>
      </c>
      <c r="D400" s="54">
        <v>57116642.859999999</v>
      </c>
      <c r="E400" s="55">
        <v>44177332.799999997</v>
      </c>
      <c r="F400" s="56">
        <f t="shared" si="6"/>
        <v>12939310.060000002</v>
      </c>
    </row>
    <row r="401" spans="1:6" ht="13.2" x14ac:dyDescent="0.25">
      <c r="A401" s="51" t="s">
        <v>1349</v>
      </c>
      <c r="B401" s="52" t="s">
        <v>929</v>
      </c>
      <c r="C401" s="53" t="s">
        <v>1377</v>
      </c>
      <c r="D401" s="54">
        <v>2100000</v>
      </c>
      <c r="E401" s="55">
        <v>1851990</v>
      </c>
      <c r="F401" s="56">
        <f t="shared" si="6"/>
        <v>248010</v>
      </c>
    </row>
    <row r="402" spans="1:6" ht="13.2" x14ac:dyDescent="0.25">
      <c r="A402" s="51" t="s">
        <v>1349</v>
      </c>
      <c r="B402" s="52" t="s">
        <v>929</v>
      </c>
      <c r="C402" s="53" t="s">
        <v>1378</v>
      </c>
      <c r="D402" s="54">
        <v>20000000</v>
      </c>
      <c r="E402" s="55">
        <v>15702443.539999999</v>
      </c>
      <c r="F402" s="56">
        <f t="shared" si="6"/>
        <v>4297556.4600000009</v>
      </c>
    </row>
    <row r="403" spans="1:6" ht="13.2" x14ac:dyDescent="0.25">
      <c r="A403" s="51" t="s">
        <v>1349</v>
      </c>
      <c r="B403" s="52" t="s">
        <v>929</v>
      </c>
      <c r="C403" s="53" t="s">
        <v>1379</v>
      </c>
      <c r="D403" s="54">
        <v>1179428.57</v>
      </c>
      <c r="E403" s="55">
        <v>1179428.57</v>
      </c>
      <c r="F403" s="56" t="str">
        <f t="shared" si="6"/>
        <v>-</v>
      </c>
    </row>
    <row r="404" spans="1:6" ht="13.2" x14ac:dyDescent="0.25">
      <c r="A404" s="51" t="s">
        <v>1349</v>
      </c>
      <c r="B404" s="52" t="s">
        <v>929</v>
      </c>
      <c r="C404" s="53" t="s">
        <v>1380</v>
      </c>
      <c r="D404" s="54">
        <v>9271571.4299999997</v>
      </c>
      <c r="E404" s="55">
        <v>9271571.4299999997</v>
      </c>
      <c r="F404" s="56" t="str">
        <f t="shared" si="6"/>
        <v>-</v>
      </c>
    </row>
    <row r="405" spans="1:6" ht="13.2" x14ac:dyDescent="0.25">
      <c r="A405" s="51" t="s">
        <v>1349</v>
      </c>
      <c r="B405" s="52" t="s">
        <v>929</v>
      </c>
      <c r="C405" s="53" t="s">
        <v>1381</v>
      </c>
      <c r="D405" s="54">
        <v>9900000</v>
      </c>
      <c r="E405" s="55">
        <v>2717264.88</v>
      </c>
      <c r="F405" s="56">
        <f t="shared" si="6"/>
        <v>7182735.1200000001</v>
      </c>
    </row>
    <row r="406" spans="1:6" ht="13.2" x14ac:dyDescent="0.25">
      <c r="A406" s="51" t="s">
        <v>1349</v>
      </c>
      <c r="B406" s="52" t="s">
        <v>929</v>
      </c>
      <c r="C406" s="53" t="s">
        <v>1382</v>
      </c>
      <c r="D406" s="54">
        <v>990000</v>
      </c>
      <c r="E406" s="55">
        <v>473340</v>
      </c>
      <c r="F406" s="56">
        <f t="shared" si="6"/>
        <v>516660</v>
      </c>
    </row>
    <row r="407" spans="1:6" ht="13.2" x14ac:dyDescent="0.25">
      <c r="A407" s="51" t="s">
        <v>1349</v>
      </c>
      <c r="B407" s="52" t="s">
        <v>929</v>
      </c>
      <c r="C407" s="53" t="s">
        <v>1383</v>
      </c>
      <c r="D407" s="54">
        <v>98391600</v>
      </c>
      <c r="E407" s="55">
        <v>95878676.859999999</v>
      </c>
      <c r="F407" s="56">
        <f t="shared" si="6"/>
        <v>2512923.1400000006</v>
      </c>
    </row>
    <row r="408" spans="1:6" ht="13.2" x14ac:dyDescent="0.25">
      <c r="A408" s="51" t="s">
        <v>1349</v>
      </c>
      <c r="B408" s="52" t="s">
        <v>929</v>
      </c>
      <c r="C408" s="53" t="s">
        <v>1384</v>
      </c>
      <c r="D408" s="54">
        <v>35000</v>
      </c>
      <c r="E408" s="55" t="s">
        <v>39</v>
      </c>
      <c r="F408" s="56">
        <f t="shared" si="6"/>
        <v>35000</v>
      </c>
    </row>
    <row r="409" spans="1:6" ht="13.2" x14ac:dyDescent="0.25">
      <c r="A409" s="51" t="s">
        <v>1349</v>
      </c>
      <c r="B409" s="52" t="s">
        <v>929</v>
      </c>
      <c r="C409" s="53" t="s">
        <v>1385</v>
      </c>
      <c r="D409" s="54">
        <v>13000000</v>
      </c>
      <c r="E409" s="55">
        <v>13000000</v>
      </c>
      <c r="F409" s="56" t="str">
        <f t="shared" si="6"/>
        <v>-</v>
      </c>
    </row>
    <row r="410" spans="1:6" ht="13.2" x14ac:dyDescent="0.25">
      <c r="A410" s="51" t="s">
        <v>1349</v>
      </c>
      <c r="B410" s="52" t="s">
        <v>929</v>
      </c>
      <c r="C410" s="53" t="s">
        <v>1386</v>
      </c>
      <c r="D410" s="54">
        <v>23574000</v>
      </c>
      <c r="E410" s="55">
        <v>23574000</v>
      </c>
      <c r="F410" s="56" t="str">
        <f t="shared" si="6"/>
        <v>-</v>
      </c>
    </row>
    <row r="411" spans="1:6" ht="13.2" x14ac:dyDescent="0.25">
      <c r="A411" s="51" t="s">
        <v>1349</v>
      </c>
      <c r="B411" s="52" t="s">
        <v>929</v>
      </c>
      <c r="C411" s="53" t="s">
        <v>1387</v>
      </c>
      <c r="D411" s="54">
        <v>3542000</v>
      </c>
      <c r="E411" s="55">
        <v>3113469</v>
      </c>
      <c r="F411" s="56">
        <f t="shared" si="6"/>
        <v>428531</v>
      </c>
    </row>
    <row r="412" spans="1:6" ht="13.2" x14ac:dyDescent="0.25">
      <c r="A412" s="51" t="s">
        <v>1349</v>
      </c>
      <c r="B412" s="52" t="s">
        <v>929</v>
      </c>
      <c r="C412" s="53" t="s">
        <v>1388</v>
      </c>
      <c r="D412" s="54">
        <v>6383000</v>
      </c>
      <c r="E412" s="55">
        <v>3286874.42</v>
      </c>
      <c r="F412" s="56">
        <f t="shared" si="6"/>
        <v>3096125.58</v>
      </c>
    </row>
    <row r="413" spans="1:6" ht="13.2" x14ac:dyDescent="0.25">
      <c r="A413" s="51" t="s">
        <v>1349</v>
      </c>
      <c r="B413" s="52" t="s">
        <v>929</v>
      </c>
      <c r="C413" s="53" t="s">
        <v>1389</v>
      </c>
      <c r="D413" s="54">
        <v>330000</v>
      </c>
      <c r="E413" s="55">
        <v>192554.69</v>
      </c>
      <c r="F413" s="56">
        <f t="shared" si="6"/>
        <v>137445.31</v>
      </c>
    </row>
    <row r="414" spans="1:6" ht="13.2" x14ac:dyDescent="0.25">
      <c r="A414" s="51" t="s">
        <v>1349</v>
      </c>
      <c r="B414" s="52" t="s">
        <v>929</v>
      </c>
      <c r="C414" s="53" t="s">
        <v>1390</v>
      </c>
      <c r="D414" s="54">
        <v>3426000</v>
      </c>
      <c r="E414" s="55">
        <v>3426000</v>
      </c>
      <c r="F414" s="56" t="str">
        <f t="shared" si="6"/>
        <v>-</v>
      </c>
    </row>
    <row r="415" spans="1:6" ht="13.2" x14ac:dyDescent="0.25">
      <c r="A415" s="51" t="s">
        <v>1349</v>
      </c>
      <c r="B415" s="52" t="s">
        <v>929</v>
      </c>
      <c r="C415" s="53" t="s">
        <v>1391</v>
      </c>
      <c r="D415" s="54">
        <v>9133000</v>
      </c>
      <c r="E415" s="55">
        <v>9133000</v>
      </c>
      <c r="F415" s="56" t="str">
        <f t="shared" si="6"/>
        <v>-</v>
      </c>
    </row>
    <row r="416" spans="1:6" ht="13.2" x14ac:dyDescent="0.25">
      <c r="A416" s="51" t="s">
        <v>1349</v>
      </c>
      <c r="B416" s="52" t="s">
        <v>929</v>
      </c>
      <c r="C416" s="53" t="s">
        <v>1392</v>
      </c>
      <c r="D416" s="54">
        <v>1274315.8</v>
      </c>
      <c r="E416" s="55">
        <v>764120.35</v>
      </c>
      <c r="F416" s="56">
        <f t="shared" si="6"/>
        <v>510195.45000000007</v>
      </c>
    </row>
    <row r="417" spans="1:6" ht="13.2" x14ac:dyDescent="0.25">
      <c r="A417" s="51" t="s">
        <v>1349</v>
      </c>
      <c r="B417" s="52" t="s">
        <v>929</v>
      </c>
      <c r="C417" s="53" t="s">
        <v>1393</v>
      </c>
      <c r="D417" s="54">
        <v>407000</v>
      </c>
      <c r="E417" s="55" t="s">
        <v>39</v>
      </c>
      <c r="F417" s="56">
        <f t="shared" si="6"/>
        <v>407000</v>
      </c>
    </row>
    <row r="418" spans="1:6" ht="13.2" x14ac:dyDescent="0.25">
      <c r="A418" s="51" t="s">
        <v>1349</v>
      </c>
      <c r="B418" s="52" t="s">
        <v>929</v>
      </c>
      <c r="C418" s="53" t="s">
        <v>1394</v>
      </c>
      <c r="D418" s="54">
        <v>172601.39</v>
      </c>
      <c r="E418" s="55" t="s">
        <v>39</v>
      </c>
      <c r="F418" s="56">
        <f t="shared" si="6"/>
        <v>172601.39</v>
      </c>
    </row>
    <row r="419" spans="1:6" ht="13.2" x14ac:dyDescent="0.25">
      <c r="A419" s="51" t="s">
        <v>1349</v>
      </c>
      <c r="B419" s="52" t="s">
        <v>929</v>
      </c>
      <c r="C419" s="53" t="s">
        <v>1395</v>
      </c>
      <c r="D419" s="54">
        <v>4000000</v>
      </c>
      <c r="E419" s="55">
        <v>3500000</v>
      </c>
      <c r="F419" s="56">
        <f t="shared" si="6"/>
        <v>500000</v>
      </c>
    </row>
    <row r="420" spans="1:6" ht="13.2" x14ac:dyDescent="0.25">
      <c r="A420" s="51" t="s">
        <v>1349</v>
      </c>
      <c r="B420" s="52" t="s">
        <v>929</v>
      </c>
      <c r="C420" s="53" t="s">
        <v>1396</v>
      </c>
      <c r="D420" s="54">
        <v>582600</v>
      </c>
      <c r="E420" s="55" t="s">
        <v>39</v>
      </c>
      <c r="F420" s="56">
        <f t="shared" si="6"/>
        <v>582600</v>
      </c>
    </row>
    <row r="421" spans="1:6" ht="13.2" x14ac:dyDescent="0.25">
      <c r="A421" s="51" t="s">
        <v>1349</v>
      </c>
      <c r="B421" s="52" t="s">
        <v>929</v>
      </c>
      <c r="C421" s="53" t="s">
        <v>1397</v>
      </c>
      <c r="D421" s="54">
        <v>5245000</v>
      </c>
      <c r="E421" s="55">
        <v>833992.6</v>
      </c>
      <c r="F421" s="56">
        <f t="shared" si="6"/>
        <v>4411007.4000000004</v>
      </c>
    </row>
    <row r="422" spans="1:6" ht="13.2" x14ac:dyDescent="0.25">
      <c r="A422" s="51" t="s">
        <v>1349</v>
      </c>
      <c r="B422" s="52" t="s">
        <v>929</v>
      </c>
      <c r="C422" s="53" t="s">
        <v>1398</v>
      </c>
      <c r="D422" s="54">
        <v>495000</v>
      </c>
      <c r="E422" s="55" t="s">
        <v>39</v>
      </c>
      <c r="F422" s="56">
        <f t="shared" si="6"/>
        <v>495000</v>
      </c>
    </row>
    <row r="423" spans="1:6" ht="13.2" x14ac:dyDescent="0.25">
      <c r="A423" s="51" t="s">
        <v>1349</v>
      </c>
      <c r="B423" s="52" t="s">
        <v>929</v>
      </c>
      <c r="C423" s="53" t="s">
        <v>1399</v>
      </c>
      <c r="D423" s="54">
        <v>2755800</v>
      </c>
      <c r="E423" s="55">
        <v>414579.6</v>
      </c>
      <c r="F423" s="56">
        <f t="shared" si="6"/>
        <v>2341220.4</v>
      </c>
    </row>
    <row r="424" spans="1:6" ht="13.2" x14ac:dyDescent="0.25">
      <c r="A424" s="51" t="s">
        <v>1349</v>
      </c>
      <c r="B424" s="52" t="s">
        <v>929</v>
      </c>
      <c r="C424" s="53" t="s">
        <v>1400</v>
      </c>
      <c r="D424" s="54">
        <v>2109200</v>
      </c>
      <c r="E424" s="55">
        <v>785788</v>
      </c>
      <c r="F424" s="56">
        <f t="shared" si="6"/>
        <v>1323412</v>
      </c>
    </row>
    <row r="425" spans="1:6" ht="13.2" x14ac:dyDescent="0.25">
      <c r="A425" s="51" t="s">
        <v>1349</v>
      </c>
      <c r="B425" s="52" t="s">
        <v>929</v>
      </c>
      <c r="C425" s="53" t="s">
        <v>1401</v>
      </c>
      <c r="D425" s="54">
        <v>1340000</v>
      </c>
      <c r="E425" s="55">
        <v>739999.99</v>
      </c>
      <c r="F425" s="56">
        <f t="shared" si="6"/>
        <v>600000.01</v>
      </c>
    </row>
    <row r="426" spans="1:6" ht="13.2" x14ac:dyDescent="0.25">
      <c r="A426" s="51" t="s">
        <v>1349</v>
      </c>
      <c r="B426" s="52" t="s">
        <v>929</v>
      </c>
      <c r="C426" s="53" t="s">
        <v>1402</v>
      </c>
      <c r="D426" s="54">
        <v>1049900</v>
      </c>
      <c r="E426" s="55">
        <v>1018004.42</v>
      </c>
      <c r="F426" s="56">
        <f t="shared" si="6"/>
        <v>31895.579999999958</v>
      </c>
    </row>
    <row r="427" spans="1:6" ht="13.2" x14ac:dyDescent="0.25">
      <c r="A427" s="51" t="s">
        <v>1349</v>
      </c>
      <c r="B427" s="52" t="s">
        <v>929</v>
      </c>
      <c r="C427" s="53" t="s">
        <v>1403</v>
      </c>
      <c r="D427" s="54">
        <v>44237000</v>
      </c>
      <c r="E427" s="55">
        <v>42423.26</v>
      </c>
      <c r="F427" s="56">
        <f t="shared" si="6"/>
        <v>44194576.740000002</v>
      </c>
    </row>
    <row r="428" spans="1:6" ht="13.2" x14ac:dyDescent="0.25">
      <c r="A428" s="51" t="s">
        <v>1349</v>
      </c>
      <c r="B428" s="52" t="s">
        <v>929</v>
      </c>
      <c r="C428" s="53" t="s">
        <v>1404</v>
      </c>
      <c r="D428" s="54">
        <v>1783980</v>
      </c>
      <c r="E428" s="55">
        <v>1783980</v>
      </c>
      <c r="F428" s="56" t="str">
        <f t="shared" si="6"/>
        <v>-</v>
      </c>
    </row>
    <row r="429" spans="1:6" ht="13.2" x14ac:dyDescent="0.25">
      <c r="A429" s="51" t="s">
        <v>1349</v>
      </c>
      <c r="B429" s="52" t="s">
        <v>929</v>
      </c>
      <c r="C429" s="53" t="s">
        <v>1405</v>
      </c>
      <c r="D429" s="54">
        <v>18570300</v>
      </c>
      <c r="E429" s="55">
        <v>15625911.460000001</v>
      </c>
      <c r="F429" s="56">
        <f t="shared" si="6"/>
        <v>2944388.5399999991</v>
      </c>
    </row>
    <row r="430" spans="1:6" ht="13.2" x14ac:dyDescent="0.25">
      <c r="A430" s="51" t="s">
        <v>1349</v>
      </c>
      <c r="B430" s="52" t="s">
        <v>929</v>
      </c>
      <c r="C430" s="53" t="s">
        <v>1406</v>
      </c>
      <c r="D430" s="54">
        <v>153252585.34999999</v>
      </c>
      <c r="E430" s="55">
        <v>120867993.93000001</v>
      </c>
      <c r="F430" s="56">
        <f t="shared" si="6"/>
        <v>32384591.419999987</v>
      </c>
    </row>
    <row r="431" spans="1:6" ht="13.2" x14ac:dyDescent="0.25">
      <c r="A431" s="51" t="s">
        <v>1349</v>
      </c>
      <c r="B431" s="52" t="s">
        <v>929</v>
      </c>
      <c r="C431" s="53" t="s">
        <v>1407</v>
      </c>
      <c r="D431" s="54">
        <v>1839929</v>
      </c>
      <c r="E431" s="55">
        <v>511045</v>
      </c>
      <c r="F431" s="56">
        <f t="shared" si="6"/>
        <v>1328884</v>
      </c>
    </row>
    <row r="432" spans="1:6" ht="13.2" x14ac:dyDescent="0.25">
      <c r="A432" s="51" t="s">
        <v>1349</v>
      </c>
      <c r="B432" s="52" t="s">
        <v>929</v>
      </c>
      <c r="C432" s="53" t="s">
        <v>1408</v>
      </c>
      <c r="D432" s="54">
        <v>85671353.390000001</v>
      </c>
      <c r="E432" s="55">
        <v>58896643.829999998</v>
      </c>
      <c r="F432" s="56">
        <f t="shared" si="6"/>
        <v>26774709.560000002</v>
      </c>
    </row>
    <row r="433" spans="1:6" ht="13.2" x14ac:dyDescent="0.25">
      <c r="A433" s="51" t="s">
        <v>1349</v>
      </c>
      <c r="B433" s="52" t="s">
        <v>929</v>
      </c>
      <c r="C433" s="53" t="s">
        <v>1409</v>
      </c>
      <c r="D433" s="54">
        <v>430700</v>
      </c>
      <c r="E433" s="55">
        <v>193550</v>
      </c>
      <c r="F433" s="56">
        <f t="shared" si="6"/>
        <v>237150</v>
      </c>
    </row>
    <row r="434" spans="1:6" ht="13.2" x14ac:dyDescent="0.25">
      <c r="A434" s="51" t="s">
        <v>1349</v>
      </c>
      <c r="B434" s="52" t="s">
        <v>929</v>
      </c>
      <c r="C434" s="53" t="s">
        <v>1410</v>
      </c>
      <c r="D434" s="54">
        <v>3618900</v>
      </c>
      <c r="E434" s="55">
        <v>3345800</v>
      </c>
      <c r="F434" s="56">
        <f t="shared" si="6"/>
        <v>273100</v>
      </c>
    </row>
    <row r="435" spans="1:6" ht="13.2" x14ac:dyDescent="0.25">
      <c r="A435" s="51" t="s">
        <v>1349</v>
      </c>
      <c r="B435" s="52" t="s">
        <v>929</v>
      </c>
      <c r="C435" s="53" t="s">
        <v>1411</v>
      </c>
      <c r="D435" s="54">
        <v>1720900</v>
      </c>
      <c r="E435" s="55">
        <v>1090900</v>
      </c>
      <c r="F435" s="56">
        <f t="shared" si="6"/>
        <v>630000</v>
      </c>
    </row>
    <row r="436" spans="1:6" ht="13.2" x14ac:dyDescent="0.25">
      <c r="A436" s="51" t="s">
        <v>1349</v>
      </c>
      <c r="B436" s="52" t="s">
        <v>929</v>
      </c>
      <c r="C436" s="53" t="s">
        <v>1412</v>
      </c>
      <c r="D436" s="54">
        <v>22113900</v>
      </c>
      <c r="E436" s="55">
        <v>1826132.9</v>
      </c>
      <c r="F436" s="56">
        <f t="shared" si="6"/>
        <v>20287767.100000001</v>
      </c>
    </row>
    <row r="437" spans="1:6" ht="13.2" x14ac:dyDescent="0.25">
      <c r="A437" s="51" t="s">
        <v>1349</v>
      </c>
      <c r="B437" s="52" t="s">
        <v>929</v>
      </c>
      <c r="C437" s="53" t="s">
        <v>1413</v>
      </c>
      <c r="D437" s="54">
        <v>4968571.43</v>
      </c>
      <c r="E437" s="55">
        <v>1534022.49</v>
      </c>
      <c r="F437" s="56">
        <f t="shared" si="6"/>
        <v>3434548.9399999995</v>
      </c>
    </row>
    <row r="438" spans="1:6" ht="13.2" x14ac:dyDescent="0.25">
      <c r="A438" s="51" t="s">
        <v>1414</v>
      </c>
      <c r="B438" s="52" t="s">
        <v>929</v>
      </c>
      <c r="C438" s="53" t="s">
        <v>1415</v>
      </c>
      <c r="D438" s="54">
        <v>16624700</v>
      </c>
      <c r="E438" s="55" t="s">
        <v>39</v>
      </c>
      <c r="F438" s="56">
        <f t="shared" si="6"/>
        <v>16624700</v>
      </c>
    </row>
    <row r="439" spans="1:6" ht="13.2" x14ac:dyDescent="0.25">
      <c r="A439" s="34" t="s">
        <v>949</v>
      </c>
      <c r="B439" s="63" t="s">
        <v>929</v>
      </c>
      <c r="C439" s="36" t="s">
        <v>1416</v>
      </c>
      <c r="D439" s="37">
        <v>16624700</v>
      </c>
      <c r="E439" s="64" t="s">
        <v>39</v>
      </c>
      <c r="F439" s="38">
        <f t="shared" si="6"/>
        <v>16624700</v>
      </c>
    </row>
    <row r="440" spans="1:6" ht="13.2" x14ac:dyDescent="0.25">
      <c r="A440" s="51" t="s">
        <v>1414</v>
      </c>
      <c r="B440" s="52" t="s">
        <v>929</v>
      </c>
      <c r="C440" s="53" t="s">
        <v>1417</v>
      </c>
      <c r="D440" s="54">
        <v>7538500</v>
      </c>
      <c r="E440" s="55" t="s">
        <v>39</v>
      </c>
      <c r="F440" s="56">
        <f t="shared" si="6"/>
        <v>7538500</v>
      </c>
    </row>
    <row r="441" spans="1:6" ht="13.2" x14ac:dyDescent="0.25">
      <c r="A441" s="51" t="s">
        <v>1414</v>
      </c>
      <c r="B441" s="52" t="s">
        <v>929</v>
      </c>
      <c r="C441" s="53" t="s">
        <v>1418</v>
      </c>
      <c r="D441" s="54">
        <v>9086200</v>
      </c>
      <c r="E441" s="55" t="s">
        <v>39</v>
      </c>
      <c r="F441" s="56">
        <f t="shared" si="6"/>
        <v>9086200</v>
      </c>
    </row>
    <row r="442" spans="1:6" ht="13.2" x14ac:dyDescent="0.25">
      <c r="A442" s="51" t="s">
        <v>1419</v>
      </c>
      <c r="B442" s="52" t="s">
        <v>929</v>
      </c>
      <c r="C442" s="53" t="s">
        <v>1420</v>
      </c>
      <c r="D442" s="54">
        <v>933906820.48000002</v>
      </c>
      <c r="E442" s="55">
        <v>620250679.30999994</v>
      </c>
      <c r="F442" s="56">
        <f t="shared" si="6"/>
        <v>313656141.17000008</v>
      </c>
    </row>
    <row r="443" spans="1:6" ht="13.2" x14ac:dyDescent="0.25">
      <c r="A443" s="34" t="s">
        <v>933</v>
      </c>
      <c r="B443" s="63" t="s">
        <v>929</v>
      </c>
      <c r="C443" s="36" t="s">
        <v>1421</v>
      </c>
      <c r="D443" s="37">
        <v>314788308</v>
      </c>
      <c r="E443" s="64">
        <v>212779160.63999999</v>
      </c>
      <c r="F443" s="38">
        <f t="shared" si="6"/>
        <v>102009147.36000001</v>
      </c>
    </row>
    <row r="444" spans="1:6" ht="21" x14ac:dyDescent="0.25">
      <c r="A444" s="34" t="s">
        <v>935</v>
      </c>
      <c r="B444" s="63" t="s">
        <v>929</v>
      </c>
      <c r="C444" s="36" t="s">
        <v>1422</v>
      </c>
      <c r="D444" s="37">
        <v>3365000</v>
      </c>
      <c r="E444" s="64">
        <v>3286914.85</v>
      </c>
      <c r="F444" s="38">
        <f t="shared" si="6"/>
        <v>78085.149999999907</v>
      </c>
    </row>
    <row r="445" spans="1:6" ht="31.2" x14ac:dyDescent="0.25">
      <c r="A445" s="34" t="s">
        <v>937</v>
      </c>
      <c r="B445" s="63" t="s">
        <v>929</v>
      </c>
      <c r="C445" s="36" t="s">
        <v>1423</v>
      </c>
      <c r="D445" s="37">
        <v>95066185</v>
      </c>
      <c r="E445" s="64">
        <v>62603234.649999999</v>
      </c>
      <c r="F445" s="38">
        <f t="shared" si="6"/>
        <v>32462950.350000001</v>
      </c>
    </row>
    <row r="446" spans="1:6" ht="13.2" x14ac:dyDescent="0.25">
      <c r="A446" s="34" t="s">
        <v>939</v>
      </c>
      <c r="B446" s="63" t="s">
        <v>929</v>
      </c>
      <c r="C446" s="36" t="s">
        <v>1424</v>
      </c>
      <c r="D446" s="37">
        <v>18606300</v>
      </c>
      <c r="E446" s="64">
        <v>13926518.75</v>
      </c>
      <c r="F446" s="38">
        <f t="shared" si="6"/>
        <v>4679781.25</v>
      </c>
    </row>
    <row r="447" spans="1:6" ht="21" x14ac:dyDescent="0.25">
      <c r="A447" s="34" t="s">
        <v>941</v>
      </c>
      <c r="B447" s="63" t="s">
        <v>929</v>
      </c>
      <c r="C447" s="36" t="s">
        <v>1425</v>
      </c>
      <c r="D447" s="37">
        <v>523400</v>
      </c>
      <c r="E447" s="64">
        <v>503549.52</v>
      </c>
      <c r="F447" s="38">
        <f t="shared" si="6"/>
        <v>19850.479999999981</v>
      </c>
    </row>
    <row r="448" spans="1:6" ht="31.2" x14ac:dyDescent="0.25">
      <c r="A448" s="34" t="s">
        <v>945</v>
      </c>
      <c r="B448" s="63" t="s">
        <v>929</v>
      </c>
      <c r="C448" s="36" t="s">
        <v>1426</v>
      </c>
      <c r="D448" s="37">
        <v>5615102.2000000002</v>
      </c>
      <c r="E448" s="64">
        <v>4525007.25</v>
      </c>
      <c r="F448" s="38">
        <f t="shared" si="6"/>
        <v>1090094.9500000002</v>
      </c>
    </row>
    <row r="449" spans="1:6" ht="21" x14ac:dyDescent="0.25">
      <c r="A449" s="34" t="s">
        <v>947</v>
      </c>
      <c r="B449" s="63" t="s">
        <v>929</v>
      </c>
      <c r="C449" s="36" t="s">
        <v>1427</v>
      </c>
      <c r="D449" s="37">
        <v>577066.1</v>
      </c>
      <c r="E449" s="64">
        <v>170772.58</v>
      </c>
      <c r="F449" s="38">
        <f t="shared" si="6"/>
        <v>406293.52</v>
      </c>
    </row>
    <row r="450" spans="1:6" ht="13.2" x14ac:dyDescent="0.25">
      <c r="A450" s="34" t="s">
        <v>949</v>
      </c>
      <c r="B450" s="63" t="s">
        <v>929</v>
      </c>
      <c r="C450" s="36" t="s">
        <v>1428</v>
      </c>
      <c r="D450" s="37">
        <v>180305114.21000001</v>
      </c>
      <c r="E450" s="64">
        <v>78491680.340000004</v>
      </c>
      <c r="F450" s="38">
        <f t="shared" si="6"/>
        <v>101813433.87</v>
      </c>
    </row>
    <row r="451" spans="1:6" ht="21" x14ac:dyDescent="0.25">
      <c r="A451" s="34" t="s">
        <v>951</v>
      </c>
      <c r="B451" s="63" t="s">
        <v>929</v>
      </c>
      <c r="C451" s="36" t="s">
        <v>1429</v>
      </c>
      <c r="D451" s="37">
        <v>277731.08</v>
      </c>
      <c r="E451" s="64">
        <v>277731.08</v>
      </c>
      <c r="F451" s="38" t="str">
        <f t="shared" si="6"/>
        <v>-</v>
      </c>
    </row>
    <row r="452" spans="1:6" ht="41.4" x14ac:dyDescent="0.25">
      <c r="A452" s="34" t="s">
        <v>975</v>
      </c>
      <c r="B452" s="63" t="s">
        <v>929</v>
      </c>
      <c r="C452" s="36" t="s">
        <v>1430</v>
      </c>
      <c r="D452" s="37">
        <v>212104490.68000001</v>
      </c>
      <c r="E452" s="64">
        <v>174231518.97999999</v>
      </c>
      <c r="F452" s="38">
        <f t="shared" si="6"/>
        <v>37872971.700000018</v>
      </c>
    </row>
    <row r="453" spans="1:6" ht="13.2" x14ac:dyDescent="0.25">
      <c r="A453" s="34" t="s">
        <v>977</v>
      </c>
      <c r="B453" s="63" t="s">
        <v>929</v>
      </c>
      <c r="C453" s="36" t="s">
        <v>1431</v>
      </c>
      <c r="D453" s="37">
        <v>99644000</v>
      </c>
      <c r="E453" s="64">
        <v>67292300</v>
      </c>
      <c r="F453" s="38">
        <f t="shared" si="6"/>
        <v>32351700</v>
      </c>
    </row>
    <row r="454" spans="1:6" ht="21" x14ac:dyDescent="0.25">
      <c r="A454" s="34" t="s">
        <v>983</v>
      </c>
      <c r="B454" s="63" t="s">
        <v>929</v>
      </c>
      <c r="C454" s="36" t="s">
        <v>1432</v>
      </c>
      <c r="D454" s="37">
        <v>157467.15</v>
      </c>
      <c r="E454" s="64">
        <v>134228.01999999999</v>
      </c>
      <c r="F454" s="38">
        <f t="shared" si="6"/>
        <v>23239.130000000005</v>
      </c>
    </row>
    <row r="455" spans="1:6" ht="13.2" x14ac:dyDescent="0.25">
      <c r="A455" s="34" t="s">
        <v>985</v>
      </c>
      <c r="B455" s="63" t="s">
        <v>929</v>
      </c>
      <c r="C455" s="36" t="s">
        <v>1433</v>
      </c>
      <c r="D455" s="37">
        <v>1829574.23</v>
      </c>
      <c r="E455" s="64">
        <v>1248041.98</v>
      </c>
      <c r="F455" s="38">
        <f t="shared" si="6"/>
        <v>581532.25</v>
      </c>
    </row>
    <row r="456" spans="1:6" ht="13.2" x14ac:dyDescent="0.25">
      <c r="A456" s="34" t="s">
        <v>987</v>
      </c>
      <c r="B456" s="63" t="s">
        <v>929</v>
      </c>
      <c r="C456" s="36" t="s">
        <v>1434</v>
      </c>
      <c r="D456" s="37">
        <v>1027081.83</v>
      </c>
      <c r="E456" s="64">
        <v>768552.15</v>
      </c>
      <c r="F456" s="38">
        <f t="shared" si="6"/>
        <v>258529.67999999993</v>
      </c>
    </row>
    <row r="457" spans="1:6" ht="13.2" x14ac:dyDescent="0.25">
      <c r="A457" s="34" t="s">
        <v>989</v>
      </c>
      <c r="B457" s="63" t="s">
        <v>929</v>
      </c>
      <c r="C457" s="36" t="s">
        <v>1435</v>
      </c>
      <c r="D457" s="37">
        <v>20000</v>
      </c>
      <c r="E457" s="64">
        <v>11468.52</v>
      </c>
      <c r="F457" s="38">
        <f t="shared" si="6"/>
        <v>8531.48</v>
      </c>
    </row>
    <row r="458" spans="1:6" ht="13.2" x14ac:dyDescent="0.25">
      <c r="A458" s="51" t="s">
        <v>1419</v>
      </c>
      <c r="B458" s="52" t="s">
        <v>929</v>
      </c>
      <c r="C458" s="53" t="s">
        <v>1436</v>
      </c>
      <c r="D458" s="54">
        <v>25444388</v>
      </c>
      <c r="E458" s="55">
        <v>19333057.84</v>
      </c>
      <c r="F458" s="56">
        <f t="shared" si="6"/>
        <v>6111330.1600000001</v>
      </c>
    </row>
    <row r="459" spans="1:6" ht="13.2" x14ac:dyDescent="0.25">
      <c r="A459" s="51" t="s">
        <v>1419</v>
      </c>
      <c r="B459" s="52" t="s">
        <v>929</v>
      </c>
      <c r="C459" s="53" t="s">
        <v>1437</v>
      </c>
      <c r="D459" s="54">
        <v>4300000</v>
      </c>
      <c r="E459" s="55" t="s">
        <v>39</v>
      </c>
      <c r="F459" s="56">
        <f t="shared" si="6"/>
        <v>4300000</v>
      </c>
    </row>
    <row r="460" spans="1:6" ht="13.2" x14ac:dyDescent="0.25">
      <c r="A460" s="51" t="s">
        <v>1419</v>
      </c>
      <c r="B460" s="52" t="s">
        <v>929</v>
      </c>
      <c r="C460" s="53" t="s">
        <v>1438</v>
      </c>
      <c r="D460" s="54">
        <v>400000</v>
      </c>
      <c r="E460" s="55">
        <v>399999.53</v>
      </c>
      <c r="F460" s="56">
        <f t="shared" si="6"/>
        <v>0.46999999997206032</v>
      </c>
    </row>
    <row r="461" spans="1:6" ht="13.2" x14ac:dyDescent="0.25">
      <c r="A461" s="51" t="s">
        <v>1419</v>
      </c>
      <c r="B461" s="52" t="s">
        <v>929</v>
      </c>
      <c r="C461" s="53" t="s">
        <v>1439</v>
      </c>
      <c r="D461" s="54">
        <v>3350000</v>
      </c>
      <c r="E461" s="55">
        <v>2138157.9500000002</v>
      </c>
      <c r="F461" s="56">
        <f t="shared" si="6"/>
        <v>1211842.0499999998</v>
      </c>
    </row>
    <row r="462" spans="1:6" ht="13.2" x14ac:dyDescent="0.25">
      <c r="A462" s="51" t="s">
        <v>1419</v>
      </c>
      <c r="B462" s="52" t="s">
        <v>929</v>
      </c>
      <c r="C462" s="53" t="s">
        <v>1440</v>
      </c>
      <c r="D462" s="54">
        <v>365635987</v>
      </c>
      <c r="E462" s="55">
        <v>230955677.34999999</v>
      </c>
      <c r="F462" s="56">
        <f t="shared" si="6"/>
        <v>134680309.65000001</v>
      </c>
    </row>
    <row r="463" spans="1:6" ht="13.2" x14ac:dyDescent="0.25">
      <c r="A463" s="51" t="s">
        <v>1419</v>
      </c>
      <c r="B463" s="52" t="s">
        <v>929</v>
      </c>
      <c r="C463" s="53" t="s">
        <v>1441</v>
      </c>
      <c r="D463" s="54">
        <v>147810699.41</v>
      </c>
      <c r="E463" s="55">
        <v>110575052.88</v>
      </c>
      <c r="F463" s="56">
        <f t="shared" ref="F463:F526" si="7">IF(OR(D463="-",IF(E463="-",0,E463)&gt;=IF(D463="-",0,D463)),"-",IF(D463="-",0,D463)-IF(E463="-",0,E463))</f>
        <v>37235646.530000001</v>
      </c>
    </row>
    <row r="464" spans="1:6" ht="13.2" x14ac:dyDescent="0.25">
      <c r="A464" s="51" t="s">
        <v>1419</v>
      </c>
      <c r="B464" s="52" t="s">
        <v>929</v>
      </c>
      <c r="C464" s="53" t="s">
        <v>1442</v>
      </c>
      <c r="D464" s="54">
        <v>148900114</v>
      </c>
      <c r="E464" s="55">
        <v>123011299.65000001</v>
      </c>
      <c r="F464" s="56">
        <f t="shared" si="7"/>
        <v>25888814.349999994</v>
      </c>
    </row>
    <row r="465" spans="1:6" ht="13.2" x14ac:dyDescent="0.25">
      <c r="A465" s="51" t="s">
        <v>1419</v>
      </c>
      <c r="B465" s="52" t="s">
        <v>929</v>
      </c>
      <c r="C465" s="53" t="s">
        <v>1443</v>
      </c>
      <c r="D465" s="54">
        <v>65366954.259999998</v>
      </c>
      <c r="E465" s="55">
        <v>54656253</v>
      </c>
      <c r="F465" s="56">
        <f t="shared" si="7"/>
        <v>10710701.259999998</v>
      </c>
    </row>
    <row r="466" spans="1:6" ht="13.2" x14ac:dyDescent="0.25">
      <c r="A466" s="51" t="s">
        <v>1419</v>
      </c>
      <c r="B466" s="52" t="s">
        <v>929</v>
      </c>
      <c r="C466" s="53" t="s">
        <v>1444</v>
      </c>
      <c r="D466" s="54">
        <v>500000</v>
      </c>
      <c r="E466" s="55">
        <v>18731.37</v>
      </c>
      <c r="F466" s="56">
        <f t="shared" si="7"/>
        <v>481268.63</v>
      </c>
    </row>
    <row r="467" spans="1:6" ht="13.2" x14ac:dyDescent="0.25">
      <c r="A467" s="51" t="s">
        <v>1419</v>
      </c>
      <c r="B467" s="52" t="s">
        <v>929</v>
      </c>
      <c r="C467" s="53" t="s">
        <v>1445</v>
      </c>
      <c r="D467" s="54">
        <v>26627900</v>
      </c>
      <c r="E467" s="55">
        <v>6980886.5099999998</v>
      </c>
      <c r="F467" s="56">
        <f t="shared" si="7"/>
        <v>19647013.490000002</v>
      </c>
    </row>
    <row r="468" spans="1:6" ht="13.2" x14ac:dyDescent="0.25">
      <c r="A468" s="51" t="s">
        <v>1419</v>
      </c>
      <c r="B468" s="52" t="s">
        <v>929</v>
      </c>
      <c r="C468" s="53" t="s">
        <v>1446</v>
      </c>
      <c r="D468" s="54">
        <v>17316800</v>
      </c>
      <c r="E468" s="55">
        <v>17316800</v>
      </c>
      <c r="F468" s="56" t="str">
        <f t="shared" si="7"/>
        <v>-</v>
      </c>
    </row>
    <row r="469" spans="1:6" ht="13.2" x14ac:dyDescent="0.25">
      <c r="A469" s="51" t="s">
        <v>1419</v>
      </c>
      <c r="B469" s="52" t="s">
        <v>929</v>
      </c>
      <c r="C469" s="53" t="s">
        <v>1447</v>
      </c>
      <c r="D469" s="54">
        <v>74809700</v>
      </c>
      <c r="E469" s="55">
        <v>42458000</v>
      </c>
      <c r="F469" s="56">
        <f t="shared" si="7"/>
        <v>32351700</v>
      </c>
    </row>
    <row r="470" spans="1:6" ht="13.2" x14ac:dyDescent="0.25">
      <c r="A470" s="51" t="s">
        <v>1419</v>
      </c>
      <c r="B470" s="52" t="s">
        <v>929</v>
      </c>
      <c r="C470" s="53" t="s">
        <v>1448</v>
      </c>
      <c r="D470" s="54">
        <v>17398111</v>
      </c>
      <c r="E470" s="55">
        <v>439050</v>
      </c>
      <c r="F470" s="56">
        <f t="shared" si="7"/>
        <v>16959061</v>
      </c>
    </row>
    <row r="471" spans="1:6" ht="13.2" x14ac:dyDescent="0.25">
      <c r="A471" s="51" t="s">
        <v>1419</v>
      </c>
      <c r="B471" s="52" t="s">
        <v>929</v>
      </c>
      <c r="C471" s="53" t="s">
        <v>1449</v>
      </c>
      <c r="D471" s="54">
        <v>24836530.879999999</v>
      </c>
      <c r="E471" s="55">
        <v>6047281.5199999996</v>
      </c>
      <c r="F471" s="56">
        <f t="shared" si="7"/>
        <v>18789249.359999999</v>
      </c>
    </row>
    <row r="472" spans="1:6" ht="13.2" x14ac:dyDescent="0.25">
      <c r="A472" s="51" t="s">
        <v>1419</v>
      </c>
      <c r="B472" s="52" t="s">
        <v>929</v>
      </c>
      <c r="C472" s="53" t="s">
        <v>1450</v>
      </c>
      <c r="D472" s="54">
        <v>11209635.93</v>
      </c>
      <c r="E472" s="55">
        <v>5920431.71</v>
      </c>
      <c r="F472" s="56">
        <f t="shared" si="7"/>
        <v>5289204.22</v>
      </c>
    </row>
    <row r="473" spans="1:6" ht="13.2" x14ac:dyDescent="0.25">
      <c r="A473" s="51" t="s">
        <v>1451</v>
      </c>
      <c r="B473" s="52" t="s">
        <v>929</v>
      </c>
      <c r="C473" s="53" t="s">
        <v>1452</v>
      </c>
      <c r="D473" s="54">
        <v>662443808.99000001</v>
      </c>
      <c r="E473" s="55">
        <v>557756125.53999996</v>
      </c>
      <c r="F473" s="56">
        <f t="shared" si="7"/>
        <v>104687683.45000005</v>
      </c>
    </row>
    <row r="474" spans="1:6" ht="31.2" x14ac:dyDescent="0.25">
      <c r="A474" s="34" t="s">
        <v>937</v>
      </c>
      <c r="B474" s="63" t="s">
        <v>929</v>
      </c>
      <c r="C474" s="36" t="s">
        <v>1453</v>
      </c>
      <c r="D474" s="37">
        <v>140603.97</v>
      </c>
      <c r="E474" s="64">
        <v>140603.97</v>
      </c>
      <c r="F474" s="38" t="str">
        <f t="shared" si="7"/>
        <v>-</v>
      </c>
    </row>
    <row r="475" spans="1:6" ht="13.2" x14ac:dyDescent="0.25">
      <c r="A475" s="34" t="s">
        <v>949</v>
      </c>
      <c r="B475" s="63" t="s">
        <v>929</v>
      </c>
      <c r="C475" s="36" t="s">
        <v>1454</v>
      </c>
      <c r="D475" s="37">
        <v>29912561.73</v>
      </c>
      <c r="E475" s="64">
        <v>18792652.039999999</v>
      </c>
      <c r="F475" s="38">
        <f t="shared" si="7"/>
        <v>11119909.690000001</v>
      </c>
    </row>
    <row r="476" spans="1:6" ht="21" x14ac:dyDescent="0.25">
      <c r="A476" s="34" t="s">
        <v>951</v>
      </c>
      <c r="B476" s="63" t="s">
        <v>929</v>
      </c>
      <c r="C476" s="36" t="s">
        <v>1455</v>
      </c>
      <c r="D476" s="37">
        <v>1810088.66</v>
      </c>
      <c r="E476" s="64">
        <v>1254401.7</v>
      </c>
      <c r="F476" s="38">
        <f t="shared" si="7"/>
        <v>555686.96</v>
      </c>
    </row>
    <row r="477" spans="1:6" ht="31.2" x14ac:dyDescent="0.25">
      <c r="A477" s="34" t="s">
        <v>963</v>
      </c>
      <c r="B477" s="63" t="s">
        <v>929</v>
      </c>
      <c r="C477" s="36" t="s">
        <v>1456</v>
      </c>
      <c r="D477" s="37">
        <v>34583300</v>
      </c>
      <c r="E477" s="64">
        <v>24497992.100000001</v>
      </c>
      <c r="F477" s="38">
        <f t="shared" si="7"/>
        <v>10085307.899999999</v>
      </c>
    </row>
    <row r="478" spans="1:6" ht="41.4" x14ac:dyDescent="0.25">
      <c r="A478" s="34" t="s">
        <v>1304</v>
      </c>
      <c r="B478" s="63" t="s">
        <v>929</v>
      </c>
      <c r="C478" s="36" t="s">
        <v>1457</v>
      </c>
      <c r="D478" s="37">
        <v>586826800</v>
      </c>
      <c r="E478" s="64">
        <v>511844262.73000002</v>
      </c>
      <c r="F478" s="38">
        <f t="shared" si="7"/>
        <v>74982537.269999981</v>
      </c>
    </row>
    <row r="479" spans="1:6" ht="21" x14ac:dyDescent="0.25">
      <c r="A479" s="34" t="s">
        <v>983</v>
      </c>
      <c r="B479" s="63" t="s">
        <v>929</v>
      </c>
      <c r="C479" s="36" t="s">
        <v>1458</v>
      </c>
      <c r="D479" s="37">
        <v>5500000</v>
      </c>
      <c r="E479" s="64">
        <v>321833</v>
      </c>
      <c r="F479" s="38">
        <f t="shared" si="7"/>
        <v>5178167</v>
      </c>
    </row>
    <row r="480" spans="1:6" ht="13.2" x14ac:dyDescent="0.25">
      <c r="A480" s="34" t="s">
        <v>987</v>
      </c>
      <c r="B480" s="63" t="s">
        <v>929</v>
      </c>
      <c r="C480" s="36" t="s">
        <v>1459</v>
      </c>
      <c r="D480" s="37">
        <v>26280</v>
      </c>
      <c r="E480" s="64">
        <v>4380</v>
      </c>
      <c r="F480" s="38">
        <f t="shared" si="7"/>
        <v>21900</v>
      </c>
    </row>
    <row r="481" spans="1:6" ht="13.2" x14ac:dyDescent="0.25">
      <c r="A481" s="34" t="s">
        <v>989</v>
      </c>
      <c r="B481" s="63" t="s">
        <v>929</v>
      </c>
      <c r="C481" s="36" t="s">
        <v>1460</v>
      </c>
      <c r="D481" s="37">
        <v>3644174.63</v>
      </c>
      <c r="E481" s="64">
        <v>900000</v>
      </c>
      <c r="F481" s="38">
        <f t="shared" si="7"/>
        <v>2744174.63</v>
      </c>
    </row>
    <row r="482" spans="1:6" ht="13.2" x14ac:dyDescent="0.25">
      <c r="A482" s="51" t="s">
        <v>1451</v>
      </c>
      <c r="B482" s="52" t="s">
        <v>929</v>
      </c>
      <c r="C482" s="53" t="s">
        <v>1461</v>
      </c>
      <c r="D482" s="54">
        <v>1575800</v>
      </c>
      <c r="E482" s="55">
        <v>1575800</v>
      </c>
      <c r="F482" s="56" t="str">
        <f t="shared" si="7"/>
        <v>-</v>
      </c>
    </row>
    <row r="483" spans="1:6" ht="13.2" x14ac:dyDescent="0.25">
      <c r="A483" s="51" t="s">
        <v>1451</v>
      </c>
      <c r="B483" s="52" t="s">
        <v>929</v>
      </c>
      <c r="C483" s="53" t="s">
        <v>1462</v>
      </c>
      <c r="D483" s="54">
        <v>28084500</v>
      </c>
      <c r="E483" s="55">
        <v>16964590.309999999</v>
      </c>
      <c r="F483" s="56">
        <f t="shared" si="7"/>
        <v>11119909.690000001</v>
      </c>
    </row>
    <row r="484" spans="1:6" ht="13.2" x14ac:dyDescent="0.25">
      <c r="A484" s="51" t="s">
        <v>1451</v>
      </c>
      <c r="B484" s="52" t="s">
        <v>929</v>
      </c>
      <c r="C484" s="53" t="s">
        <v>1463</v>
      </c>
      <c r="D484" s="54">
        <v>334737100</v>
      </c>
      <c r="E484" s="55">
        <v>300000000</v>
      </c>
      <c r="F484" s="56">
        <f t="shared" si="7"/>
        <v>34737100</v>
      </c>
    </row>
    <row r="485" spans="1:6" ht="13.2" x14ac:dyDescent="0.25">
      <c r="A485" s="51" t="s">
        <v>1451</v>
      </c>
      <c r="B485" s="52" t="s">
        <v>929</v>
      </c>
      <c r="C485" s="53" t="s">
        <v>1464</v>
      </c>
      <c r="D485" s="54">
        <v>28182000</v>
      </c>
      <c r="E485" s="55">
        <v>18712962.5</v>
      </c>
      <c r="F485" s="56">
        <f t="shared" si="7"/>
        <v>9469037.5</v>
      </c>
    </row>
    <row r="486" spans="1:6" ht="13.2" x14ac:dyDescent="0.25">
      <c r="A486" s="51" t="s">
        <v>1451</v>
      </c>
      <c r="B486" s="52" t="s">
        <v>929</v>
      </c>
      <c r="C486" s="53" t="s">
        <v>1465</v>
      </c>
      <c r="D486" s="54">
        <v>131827000</v>
      </c>
      <c r="E486" s="55">
        <v>118644300</v>
      </c>
      <c r="F486" s="56">
        <f t="shared" si="7"/>
        <v>13182700</v>
      </c>
    </row>
    <row r="487" spans="1:6" ht="13.2" x14ac:dyDescent="0.25">
      <c r="A487" s="51" t="s">
        <v>1451</v>
      </c>
      <c r="B487" s="52" t="s">
        <v>929</v>
      </c>
      <c r="C487" s="53" t="s">
        <v>1466</v>
      </c>
      <c r="D487" s="54">
        <v>6401300</v>
      </c>
      <c r="E487" s="55">
        <v>5785029.5999999996</v>
      </c>
      <c r="F487" s="56">
        <f t="shared" si="7"/>
        <v>616270.40000000037</v>
      </c>
    </row>
    <row r="488" spans="1:6" ht="13.2" x14ac:dyDescent="0.25">
      <c r="A488" s="51" t="s">
        <v>1451</v>
      </c>
      <c r="B488" s="52" t="s">
        <v>929</v>
      </c>
      <c r="C488" s="53" t="s">
        <v>1467</v>
      </c>
      <c r="D488" s="54">
        <v>3427000</v>
      </c>
      <c r="E488" s="55">
        <v>3000000</v>
      </c>
      <c r="F488" s="56">
        <f t="shared" si="7"/>
        <v>427000</v>
      </c>
    </row>
    <row r="489" spans="1:6" ht="13.2" x14ac:dyDescent="0.25">
      <c r="A489" s="51" t="s">
        <v>1451</v>
      </c>
      <c r="B489" s="52" t="s">
        <v>929</v>
      </c>
      <c r="C489" s="53" t="s">
        <v>1468</v>
      </c>
      <c r="D489" s="54">
        <v>116835700</v>
      </c>
      <c r="E489" s="55">
        <v>90199962.730000004</v>
      </c>
      <c r="F489" s="56">
        <f t="shared" si="7"/>
        <v>26635737.269999996</v>
      </c>
    </row>
    <row r="490" spans="1:6" ht="13.2" x14ac:dyDescent="0.25">
      <c r="A490" s="51" t="s">
        <v>1451</v>
      </c>
      <c r="B490" s="52" t="s">
        <v>929</v>
      </c>
      <c r="C490" s="53" t="s">
        <v>1469</v>
      </c>
      <c r="D490" s="54">
        <v>9170454.6300000008</v>
      </c>
      <c r="E490" s="55">
        <v>1226213</v>
      </c>
      <c r="F490" s="56">
        <f t="shared" si="7"/>
        <v>7944241.6300000008</v>
      </c>
    </row>
    <row r="491" spans="1:6" ht="13.2" x14ac:dyDescent="0.25">
      <c r="A491" s="51" t="s">
        <v>1451</v>
      </c>
      <c r="B491" s="52" t="s">
        <v>929</v>
      </c>
      <c r="C491" s="53" t="s">
        <v>1470</v>
      </c>
      <c r="D491" s="54">
        <v>2202954.36</v>
      </c>
      <c r="E491" s="55">
        <v>1647267.4</v>
      </c>
      <c r="F491" s="56">
        <f t="shared" si="7"/>
        <v>555686.96</v>
      </c>
    </row>
    <row r="492" spans="1:6" ht="13.2" x14ac:dyDescent="0.25">
      <c r="A492" s="51" t="s">
        <v>1471</v>
      </c>
      <c r="B492" s="52" t="s">
        <v>929</v>
      </c>
      <c r="C492" s="53" t="s">
        <v>1472</v>
      </c>
      <c r="D492" s="54">
        <v>6140134168.8800001</v>
      </c>
      <c r="E492" s="55">
        <v>3663001514.3099999</v>
      </c>
      <c r="F492" s="56">
        <f t="shared" si="7"/>
        <v>2477132654.5700002</v>
      </c>
    </row>
    <row r="493" spans="1:6" ht="13.2" x14ac:dyDescent="0.25">
      <c r="A493" s="34" t="s">
        <v>933</v>
      </c>
      <c r="B493" s="63" t="s">
        <v>929</v>
      </c>
      <c r="C493" s="36" t="s">
        <v>1473</v>
      </c>
      <c r="D493" s="37">
        <v>81383040.450000003</v>
      </c>
      <c r="E493" s="64">
        <v>52902684.439999998</v>
      </c>
      <c r="F493" s="38">
        <f t="shared" si="7"/>
        <v>28480356.010000005</v>
      </c>
    </row>
    <row r="494" spans="1:6" ht="21" x14ac:dyDescent="0.25">
      <c r="A494" s="34" t="s">
        <v>935</v>
      </c>
      <c r="B494" s="63" t="s">
        <v>929</v>
      </c>
      <c r="C494" s="36" t="s">
        <v>1474</v>
      </c>
      <c r="D494" s="37">
        <v>3835979.4</v>
      </c>
      <c r="E494" s="64">
        <v>2910203.57</v>
      </c>
      <c r="F494" s="38">
        <f t="shared" si="7"/>
        <v>925775.83000000007</v>
      </c>
    </row>
    <row r="495" spans="1:6" ht="31.2" x14ac:dyDescent="0.25">
      <c r="A495" s="34" t="s">
        <v>937</v>
      </c>
      <c r="B495" s="63" t="s">
        <v>929</v>
      </c>
      <c r="C495" s="36" t="s">
        <v>1475</v>
      </c>
      <c r="D495" s="37">
        <v>24341024.789999999</v>
      </c>
      <c r="E495" s="64">
        <v>15404089.689999999</v>
      </c>
      <c r="F495" s="38">
        <f t="shared" si="7"/>
        <v>8936935.0999999996</v>
      </c>
    </row>
    <row r="496" spans="1:6" ht="21" x14ac:dyDescent="0.25">
      <c r="A496" s="34" t="s">
        <v>947</v>
      </c>
      <c r="B496" s="63" t="s">
        <v>929</v>
      </c>
      <c r="C496" s="36" t="s">
        <v>1476</v>
      </c>
      <c r="D496" s="37">
        <v>410596029.92000002</v>
      </c>
      <c r="E496" s="64">
        <v>195263475.88999999</v>
      </c>
      <c r="F496" s="38">
        <f t="shared" si="7"/>
        <v>215332554.03000003</v>
      </c>
    </row>
    <row r="497" spans="1:6" ht="13.2" x14ac:dyDescent="0.25">
      <c r="A497" s="34" t="s">
        <v>949</v>
      </c>
      <c r="B497" s="63" t="s">
        <v>929</v>
      </c>
      <c r="C497" s="36" t="s">
        <v>1477</v>
      </c>
      <c r="D497" s="37">
        <v>2569730917.1199999</v>
      </c>
      <c r="E497" s="64">
        <v>1552461812.4400001</v>
      </c>
      <c r="F497" s="38">
        <f t="shared" si="7"/>
        <v>1017269104.6799998</v>
      </c>
    </row>
    <row r="498" spans="1:6" ht="21" x14ac:dyDescent="0.25">
      <c r="A498" s="34" t="s">
        <v>951</v>
      </c>
      <c r="B498" s="63" t="s">
        <v>929</v>
      </c>
      <c r="C498" s="36" t="s">
        <v>1478</v>
      </c>
      <c r="D498" s="37">
        <v>667351.76</v>
      </c>
      <c r="E498" s="64">
        <v>225886.29</v>
      </c>
      <c r="F498" s="38">
        <f t="shared" si="7"/>
        <v>441465.47</v>
      </c>
    </row>
    <row r="499" spans="1:6" ht="21" x14ac:dyDescent="0.25">
      <c r="A499" s="34" t="s">
        <v>1212</v>
      </c>
      <c r="B499" s="63" t="s">
        <v>929</v>
      </c>
      <c r="C499" s="36" t="s">
        <v>1479</v>
      </c>
      <c r="D499" s="37">
        <v>971439934.44000006</v>
      </c>
      <c r="E499" s="64">
        <v>340256373.67000002</v>
      </c>
      <c r="F499" s="38">
        <f t="shared" si="7"/>
        <v>631183560.76999998</v>
      </c>
    </row>
    <row r="500" spans="1:6" ht="31.2" x14ac:dyDescent="0.25">
      <c r="A500" s="34" t="s">
        <v>963</v>
      </c>
      <c r="B500" s="63" t="s">
        <v>929</v>
      </c>
      <c r="C500" s="36" t="s">
        <v>1480</v>
      </c>
      <c r="D500" s="37">
        <v>250777600</v>
      </c>
      <c r="E500" s="64">
        <v>146797878.72</v>
      </c>
      <c r="F500" s="38">
        <f t="shared" si="7"/>
        <v>103979721.28</v>
      </c>
    </row>
    <row r="501" spans="1:6" ht="13.2" x14ac:dyDescent="0.25">
      <c r="A501" s="34" t="s">
        <v>1293</v>
      </c>
      <c r="B501" s="63" t="s">
        <v>929</v>
      </c>
      <c r="C501" s="36" t="s">
        <v>1481</v>
      </c>
      <c r="D501" s="37">
        <v>10000000</v>
      </c>
      <c r="E501" s="64" t="s">
        <v>39</v>
      </c>
      <c r="F501" s="38">
        <f t="shared" si="7"/>
        <v>10000000</v>
      </c>
    </row>
    <row r="502" spans="1:6" ht="13.2" x14ac:dyDescent="0.25">
      <c r="A502" s="34" t="s">
        <v>967</v>
      </c>
      <c r="B502" s="63" t="s">
        <v>929</v>
      </c>
      <c r="C502" s="36" t="s">
        <v>1482</v>
      </c>
      <c r="D502" s="37">
        <v>397626400</v>
      </c>
      <c r="E502" s="64">
        <v>296158021.32999998</v>
      </c>
      <c r="F502" s="38">
        <f t="shared" si="7"/>
        <v>101468378.67000002</v>
      </c>
    </row>
    <row r="503" spans="1:6" ht="41.4" x14ac:dyDescent="0.25">
      <c r="A503" s="34" t="s">
        <v>1304</v>
      </c>
      <c r="B503" s="63" t="s">
        <v>929</v>
      </c>
      <c r="C503" s="36" t="s">
        <v>1483</v>
      </c>
      <c r="D503" s="37">
        <v>1301000000</v>
      </c>
      <c r="E503" s="64">
        <v>975696887.20000005</v>
      </c>
      <c r="F503" s="38">
        <f t="shared" si="7"/>
        <v>325303112.79999995</v>
      </c>
    </row>
    <row r="504" spans="1:6" ht="21" x14ac:dyDescent="0.25">
      <c r="A504" s="34" t="s">
        <v>983</v>
      </c>
      <c r="B504" s="63" t="s">
        <v>929</v>
      </c>
      <c r="C504" s="36" t="s">
        <v>1484</v>
      </c>
      <c r="D504" s="37">
        <v>3988393</v>
      </c>
      <c r="E504" s="64">
        <v>942045.24</v>
      </c>
      <c r="F504" s="38">
        <f t="shared" si="7"/>
        <v>3046347.76</v>
      </c>
    </row>
    <row r="505" spans="1:6" ht="13.2" x14ac:dyDescent="0.25">
      <c r="A505" s="34" t="s">
        <v>985</v>
      </c>
      <c r="B505" s="63" t="s">
        <v>929</v>
      </c>
      <c r="C505" s="36" t="s">
        <v>1485</v>
      </c>
      <c r="D505" s="37">
        <v>110313223</v>
      </c>
      <c r="E505" s="64">
        <v>81636665</v>
      </c>
      <c r="F505" s="38">
        <f t="shared" si="7"/>
        <v>28676558</v>
      </c>
    </row>
    <row r="506" spans="1:6" ht="13.2" x14ac:dyDescent="0.25">
      <c r="A506" s="34" t="s">
        <v>987</v>
      </c>
      <c r="B506" s="63" t="s">
        <v>929</v>
      </c>
      <c r="C506" s="36" t="s">
        <v>1486</v>
      </c>
      <c r="D506" s="37">
        <v>234225</v>
      </c>
      <c r="E506" s="64">
        <v>115490.83</v>
      </c>
      <c r="F506" s="38">
        <f t="shared" si="7"/>
        <v>118734.17</v>
      </c>
    </row>
    <row r="507" spans="1:6" ht="13.2" x14ac:dyDescent="0.25">
      <c r="A507" s="34" t="s">
        <v>989</v>
      </c>
      <c r="B507" s="63" t="s">
        <v>929</v>
      </c>
      <c r="C507" s="36" t="s">
        <v>1487</v>
      </c>
      <c r="D507" s="37">
        <v>4200050</v>
      </c>
      <c r="E507" s="64">
        <v>2230000</v>
      </c>
      <c r="F507" s="38">
        <f t="shared" si="7"/>
        <v>1970050</v>
      </c>
    </row>
    <row r="508" spans="1:6" ht="13.2" x14ac:dyDescent="0.25">
      <c r="A508" s="51" t="s">
        <v>1471</v>
      </c>
      <c r="B508" s="52" t="s">
        <v>929</v>
      </c>
      <c r="C508" s="53" t="s">
        <v>1488</v>
      </c>
      <c r="D508" s="54">
        <v>10273763.050000001</v>
      </c>
      <c r="E508" s="55" t="s">
        <v>39</v>
      </c>
      <c r="F508" s="56">
        <f t="shared" si="7"/>
        <v>10273763.050000001</v>
      </c>
    </row>
    <row r="509" spans="1:6" ht="13.2" x14ac:dyDescent="0.25">
      <c r="A509" s="51" t="s">
        <v>1471</v>
      </c>
      <c r="B509" s="52" t="s">
        <v>929</v>
      </c>
      <c r="C509" s="53" t="s">
        <v>1489</v>
      </c>
      <c r="D509" s="54">
        <v>211111111.11000001</v>
      </c>
      <c r="E509" s="55" t="s">
        <v>39</v>
      </c>
      <c r="F509" s="56">
        <f t="shared" si="7"/>
        <v>211111111.11000001</v>
      </c>
    </row>
    <row r="510" spans="1:6" ht="13.2" x14ac:dyDescent="0.25">
      <c r="A510" s="51" t="s">
        <v>1471</v>
      </c>
      <c r="B510" s="52" t="s">
        <v>929</v>
      </c>
      <c r="C510" s="53" t="s">
        <v>1490</v>
      </c>
      <c r="D510" s="54">
        <v>1948274472.0999999</v>
      </c>
      <c r="E510" s="55">
        <v>1174919842.79</v>
      </c>
      <c r="F510" s="56">
        <f t="shared" si="7"/>
        <v>773354629.30999994</v>
      </c>
    </row>
    <row r="511" spans="1:6" ht="13.2" x14ac:dyDescent="0.25">
      <c r="A511" s="51" t="s">
        <v>1471</v>
      </c>
      <c r="B511" s="52" t="s">
        <v>929</v>
      </c>
      <c r="C511" s="53" t="s">
        <v>1491</v>
      </c>
      <c r="D511" s="54">
        <v>62648800</v>
      </c>
      <c r="E511" s="55">
        <v>28969531.530000001</v>
      </c>
      <c r="F511" s="56">
        <f t="shared" si="7"/>
        <v>33679268.469999999</v>
      </c>
    </row>
    <row r="512" spans="1:6" ht="13.2" x14ac:dyDescent="0.25">
      <c r="A512" s="51" t="s">
        <v>1471</v>
      </c>
      <c r="B512" s="52" t="s">
        <v>929</v>
      </c>
      <c r="C512" s="53" t="s">
        <v>1492</v>
      </c>
      <c r="D512" s="54">
        <v>181528800</v>
      </c>
      <c r="E512" s="55">
        <v>113241233.52</v>
      </c>
      <c r="F512" s="56">
        <f t="shared" si="7"/>
        <v>68287566.480000004</v>
      </c>
    </row>
    <row r="513" spans="1:6" ht="13.2" x14ac:dyDescent="0.25">
      <c r="A513" s="51" t="s">
        <v>1471</v>
      </c>
      <c r="B513" s="52" t="s">
        <v>929</v>
      </c>
      <c r="C513" s="53" t="s">
        <v>1493</v>
      </c>
      <c r="D513" s="54">
        <v>10000000</v>
      </c>
      <c r="E513" s="55" t="s">
        <v>39</v>
      </c>
      <c r="F513" s="56">
        <f t="shared" si="7"/>
        <v>10000000</v>
      </c>
    </row>
    <row r="514" spans="1:6" ht="13.2" x14ac:dyDescent="0.25">
      <c r="A514" s="51" t="s">
        <v>1471</v>
      </c>
      <c r="B514" s="52" t="s">
        <v>929</v>
      </c>
      <c r="C514" s="53" t="s">
        <v>1494</v>
      </c>
      <c r="D514" s="54">
        <v>6600000</v>
      </c>
      <c r="E514" s="55">
        <v>4587113.67</v>
      </c>
      <c r="F514" s="56">
        <f t="shared" si="7"/>
        <v>2012886.33</v>
      </c>
    </row>
    <row r="515" spans="1:6" ht="13.2" x14ac:dyDescent="0.25">
      <c r="A515" s="51" t="s">
        <v>1471</v>
      </c>
      <c r="B515" s="52" t="s">
        <v>929</v>
      </c>
      <c r="C515" s="53" t="s">
        <v>1495</v>
      </c>
      <c r="D515" s="54">
        <v>16985336.23</v>
      </c>
      <c r="E515" s="55">
        <v>4845980.66</v>
      </c>
      <c r="F515" s="56">
        <f t="shared" si="7"/>
        <v>12139355.57</v>
      </c>
    </row>
    <row r="516" spans="1:6" ht="13.2" x14ac:dyDescent="0.25">
      <c r="A516" s="51" t="s">
        <v>1471</v>
      </c>
      <c r="B516" s="52" t="s">
        <v>929</v>
      </c>
      <c r="C516" s="53" t="s">
        <v>1496</v>
      </c>
      <c r="D516" s="54">
        <v>1301000000</v>
      </c>
      <c r="E516" s="55">
        <v>975696887.20000005</v>
      </c>
      <c r="F516" s="56">
        <f t="shared" si="7"/>
        <v>325303112.79999995</v>
      </c>
    </row>
    <row r="517" spans="1:6" ht="13.2" x14ac:dyDescent="0.25">
      <c r="A517" s="51" t="s">
        <v>1471</v>
      </c>
      <c r="B517" s="52" t="s">
        <v>929</v>
      </c>
      <c r="C517" s="53" t="s">
        <v>1497</v>
      </c>
      <c r="D517" s="54">
        <v>452766075.45999998</v>
      </c>
      <c r="E517" s="55">
        <v>218887255.80000001</v>
      </c>
      <c r="F517" s="56">
        <f t="shared" si="7"/>
        <v>233878819.65999997</v>
      </c>
    </row>
    <row r="518" spans="1:6" ht="13.2" x14ac:dyDescent="0.25">
      <c r="A518" s="51" t="s">
        <v>1471</v>
      </c>
      <c r="B518" s="52" t="s">
        <v>929</v>
      </c>
      <c r="C518" s="53" t="s">
        <v>1498</v>
      </c>
      <c r="D518" s="54">
        <v>1091438.77</v>
      </c>
      <c r="E518" s="55">
        <v>1091438.77</v>
      </c>
      <c r="F518" s="56" t="str">
        <f t="shared" si="7"/>
        <v>-</v>
      </c>
    </row>
    <row r="519" spans="1:6" ht="13.2" x14ac:dyDescent="0.25">
      <c r="A519" s="51" t="s">
        <v>1471</v>
      </c>
      <c r="B519" s="52" t="s">
        <v>929</v>
      </c>
      <c r="C519" s="53" t="s">
        <v>1499</v>
      </c>
      <c r="D519" s="54">
        <v>500000</v>
      </c>
      <c r="E519" s="55" t="s">
        <v>39</v>
      </c>
      <c r="F519" s="56">
        <f t="shared" si="7"/>
        <v>500000</v>
      </c>
    </row>
    <row r="520" spans="1:6" ht="13.2" x14ac:dyDescent="0.25">
      <c r="A520" s="51" t="s">
        <v>1471</v>
      </c>
      <c r="B520" s="52" t="s">
        <v>929</v>
      </c>
      <c r="C520" s="53" t="s">
        <v>1500</v>
      </c>
      <c r="D520" s="54">
        <v>484555374.11000001</v>
      </c>
      <c r="E520" s="55">
        <v>399848512.11000001</v>
      </c>
      <c r="F520" s="56">
        <f t="shared" si="7"/>
        <v>84706862</v>
      </c>
    </row>
    <row r="521" spans="1:6" ht="13.2" x14ac:dyDescent="0.25">
      <c r="A521" s="51" t="s">
        <v>1471</v>
      </c>
      <c r="B521" s="52" t="s">
        <v>929</v>
      </c>
      <c r="C521" s="53" t="s">
        <v>1501</v>
      </c>
      <c r="D521" s="54">
        <v>98486668.890000001</v>
      </c>
      <c r="E521" s="55">
        <v>79552061.189999998</v>
      </c>
      <c r="F521" s="56">
        <f t="shared" si="7"/>
        <v>18934607.700000003</v>
      </c>
    </row>
    <row r="522" spans="1:6" ht="13.2" x14ac:dyDescent="0.25">
      <c r="A522" s="51" t="s">
        <v>1471</v>
      </c>
      <c r="B522" s="52" t="s">
        <v>929</v>
      </c>
      <c r="C522" s="53" t="s">
        <v>1502</v>
      </c>
      <c r="D522" s="54">
        <v>397626400</v>
      </c>
      <c r="E522" s="55">
        <v>296158021.32999998</v>
      </c>
      <c r="F522" s="56">
        <f t="shared" si="7"/>
        <v>101468378.67000002</v>
      </c>
    </row>
    <row r="523" spans="1:6" ht="13.2" x14ac:dyDescent="0.25">
      <c r="A523" s="51" t="s">
        <v>1471</v>
      </c>
      <c r="B523" s="52" t="s">
        <v>929</v>
      </c>
      <c r="C523" s="53" t="s">
        <v>1503</v>
      </c>
      <c r="D523" s="54">
        <v>313506148.98000002</v>
      </c>
      <c r="E523" s="55" t="s">
        <v>39</v>
      </c>
      <c r="F523" s="56">
        <f t="shared" si="7"/>
        <v>313506148.98000002</v>
      </c>
    </row>
    <row r="524" spans="1:6" ht="13.2" x14ac:dyDescent="0.25">
      <c r="A524" s="51" t="s">
        <v>1471</v>
      </c>
      <c r="B524" s="52" t="s">
        <v>929</v>
      </c>
      <c r="C524" s="53" t="s">
        <v>1504</v>
      </c>
      <c r="D524" s="54">
        <v>127335235.81</v>
      </c>
      <c r="E524" s="55">
        <v>78556428.950000003</v>
      </c>
      <c r="F524" s="56">
        <f t="shared" si="7"/>
        <v>48778806.859999999</v>
      </c>
    </row>
    <row r="525" spans="1:6" ht="13.2" x14ac:dyDescent="0.25">
      <c r="A525" s="51" t="s">
        <v>1471</v>
      </c>
      <c r="B525" s="52" t="s">
        <v>929</v>
      </c>
      <c r="C525" s="53" t="s">
        <v>1505</v>
      </c>
      <c r="D525" s="54">
        <v>95408542.379999995</v>
      </c>
      <c r="E525" s="55">
        <v>46008930.259999998</v>
      </c>
      <c r="F525" s="56">
        <f t="shared" si="7"/>
        <v>49399612.119999997</v>
      </c>
    </row>
    <row r="526" spans="1:6" ht="13.2" x14ac:dyDescent="0.25">
      <c r="A526" s="51" t="s">
        <v>1471</v>
      </c>
      <c r="B526" s="52" t="s">
        <v>929</v>
      </c>
      <c r="C526" s="53" t="s">
        <v>1506</v>
      </c>
      <c r="D526" s="54">
        <v>21134704</v>
      </c>
      <c r="E526" s="55">
        <v>4464843.4800000004</v>
      </c>
      <c r="F526" s="56">
        <f t="shared" si="7"/>
        <v>16669860.52</v>
      </c>
    </row>
    <row r="527" spans="1:6" ht="13.2" x14ac:dyDescent="0.25">
      <c r="A527" s="51" t="s">
        <v>1471</v>
      </c>
      <c r="B527" s="52" t="s">
        <v>929</v>
      </c>
      <c r="C527" s="53" t="s">
        <v>1507</v>
      </c>
      <c r="D527" s="54">
        <v>118695891</v>
      </c>
      <c r="E527" s="55">
        <v>84913301.069999993</v>
      </c>
      <c r="F527" s="56">
        <f t="shared" ref="F527:F590" si="8">IF(OR(D527="-",IF(E527="-",0,E527)&gt;=IF(D527="-",0,D527)),"-",IF(D527="-",0,D527)-IF(E527="-",0,E527))</f>
        <v>33782589.930000007</v>
      </c>
    </row>
    <row r="528" spans="1:6" ht="13.2" x14ac:dyDescent="0.25">
      <c r="A528" s="51" t="s">
        <v>1471</v>
      </c>
      <c r="B528" s="52" t="s">
        <v>929</v>
      </c>
      <c r="C528" s="53" t="s">
        <v>1508</v>
      </c>
      <c r="D528" s="54">
        <v>46462171.609999999</v>
      </c>
      <c r="E528" s="55">
        <v>21444460.289999999</v>
      </c>
      <c r="F528" s="56">
        <f t="shared" si="8"/>
        <v>25017711.32</v>
      </c>
    </row>
    <row r="529" spans="1:6" ht="13.2" x14ac:dyDescent="0.25">
      <c r="A529" s="51" t="s">
        <v>1471</v>
      </c>
      <c r="B529" s="52" t="s">
        <v>929</v>
      </c>
      <c r="C529" s="53" t="s">
        <v>1509</v>
      </c>
      <c r="D529" s="54">
        <v>28975525.379999999</v>
      </c>
      <c r="E529" s="55">
        <v>8446553.8200000003</v>
      </c>
      <c r="F529" s="56">
        <f t="shared" si="8"/>
        <v>20528971.559999999</v>
      </c>
    </row>
    <row r="530" spans="1:6" ht="13.2" x14ac:dyDescent="0.25">
      <c r="A530" s="51" t="s">
        <v>1471</v>
      </c>
      <c r="B530" s="52" t="s">
        <v>929</v>
      </c>
      <c r="C530" s="53" t="s">
        <v>1510</v>
      </c>
      <c r="D530" s="54">
        <v>205167710</v>
      </c>
      <c r="E530" s="55">
        <v>121369117.87</v>
      </c>
      <c r="F530" s="56">
        <f t="shared" si="8"/>
        <v>83798592.129999995</v>
      </c>
    </row>
    <row r="531" spans="1:6" ht="13.2" x14ac:dyDescent="0.25">
      <c r="A531" s="51" t="s">
        <v>1511</v>
      </c>
      <c r="B531" s="52" t="s">
        <v>929</v>
      </c>
      <c r="C531" s="53" t="s">
        <v>1512</v>
      </c>
      <c r="D531" s="54">
        <v>760628327.89999998</v>
      </c>
      <c r="E531" s="55">
        <v>555704910.35000002</v>
      </c>
      <c r="F531" s="56">
        <f t="shared" si="8"/>
        <v>204923417.54999995</v>
      </c>
    </row>
    <row r="532" spans="1:6" ht="13.2" x14ac:dyDescent="0.25">
      <c r="A532" s="34" t="s">
        <v>933</v>
      </c>
      <c r="B532" s="63" t="s">
        <v>929</v>
      </c>
      <c r="C532" s="36" t="s">
        <v>1513</v>
      </c>
      <c r="D532" s="37">
        <v>6009092</v>
      </c>
      <c r="E532" s="64">
        <v>4320749.32</v>
      </c>
      <c r="F532" s="38">
        <f t="shared" si="8"/>
        <v>1688342.6799999997</v>
      </c>
    </row>
    <row r="533" spans="1:6" ht="21" x14ac:dyDescent="0.25">
      <c r="A533" s="34" t="s">
        <v>935</v>
      </c>
      <c r="B533" s="63" t="s">
        <v>929</v>
      </c>
      <c r="C533" s="36" t="s">
        <v>1514</v>
      </c>
      <c r="D533" s="37">
        <v>360893</v>
      </c>
      <c r="E533" s="64">
        <v>285288.61</v>
      </c>
      <c r="F533" s="38">
        <f t="shared" si="8"/>
        <v>75604.390000000014</v>
      </c>
    </row>
    <row r="534" spans="1:6" ht="31.2" x14ac:dyDescent="0.25">
      <c r="A534" s="34" t="s">
        <v>937</v>
      </c>
      <c r="B534" s="63" t="s">
        <v>929</v>
      </c>
      <c r="C534" s="36" t="s">
        <v>1515</v>
      </c>
      <c r="D534" s="37">
        <v>1814586</v>
      </c>
      <c r="E534" s="64">
        <v>1302874.32</v>
      </c>
      <c r="F534" s="38">
        <f t="shared" si="8"/>
        <v>511711.67999999993</v>
      </c>
    </row>
    <row r="535" spans="1:6" ht="13.2" x14ac:dyDescent="0.25">
      <c r="A535" s="34" t="s">
        <v>949</v>
      </c>
      <c r="B535" s="63" t="s">
        <v>929</v>
      </c>
      <c r="C535" s="36" t="s">
        <v>1516</v>
      </c>
      <c r="D535" s="37">
        <v>2486467</v>
      </c>
      <c r="E535" s="64">
        <v>1453773.92</v>
      </c>
      <c r="F535" s="38">
        <f t="shared" si="8"/>
        <v>1032693.0800000001</v>
      </c>
    </row>
    <row r="536" spans="1:6" ht="31.2" x14ac:dyDescent="0.25">
      <c r="A536" s="34" t="s">
        <v>963</v>
      </c>
      <c r="B536" s="63" t="s">
        <v>929</v>
      </c>
      <c r="C536" s="36" t="s">
        <v>1517</v>
      </c>
      <c r="D536" s="37">
        <v>7772847.4199999999</v>
      </c>
      <c r="E536" s="64">
        <v>1147388.45</v>
      </c>
      <c r="F536" s="38">
        <f t="shared" si="8"/>
        <v>6625458.9699999997</v>
      </c>
    </row>
    <row r="537" spans="1:6" ht="31.2" x14ac:dyDescent="0.25">
      <c r="A537" s="34" t="s">
        <v>969</v>
      </c>
      <c r="B537" s="63" t="s">
        <v>929</v>
      </c>
      <c r="C537" s="36" t="s">
        <v>1518</v>
      </c>
      <c r="D537" s="37">
        <v>37946363.219999999</v>
      </c>
      <c r="E537" s="64">
        <v>26408072.5</v>
      </c>
      <c r="F537" s="38">
        <f t="shared" si="8"/>
        <v>11538290.719999999</v>
      </c>
    </row>
    <row r="538" spans="1:6" ht="41.4" x14ac:dyDescent="0.25">
      <c r="A538" s="34" t="s">
        <v>975</v>
      </c>
      <c r="B538" s="63" t="s">
        <v>929</v>
      </c>
      <c r="C538" s="36" t="s">
        <v>1519</v>
      </c>
      <c r="D538" s="37">
        <v>602640892.90999997</v>
      </c>
      <c r="E538" s="64">
        <v>495851631.75999999</v>
      </c>
      <c r="F538" s="38">
        <f t="shared" si="8"/>
        <v>106789261.14999998</v>
      </c>
    </row>
    <row r="539" spans="1:6" ht="13.2" x14ac:dyDescent="0.25">
      <c r="A539" s="34" t="s">
        <v>977</v>
      </c>
      <c r="B539" s="63" t="s">
        <v>929</v>
      </c>
      <c r="C539" s="36" t="s">
        <v>1520</v>
      </c>
      <c r="D539" s="37">
        <v>99557886.349999994</v>
      </c>
      <c r="E539" s="64">
        <v>24898131.469999999</v>
      </c>
      <c r="F539" s="38">
        <f t="shared" si="8"/>
        <v>74659754.879999995</v>
      </c>
    </row>
    <row r="540" spans="1:6" ht="21" x14ac:dyDescent="0.25">
      <c r="A540" s="34" t="s">
        <v>983</v>
      </c>
      <c r="B540" s="63" t="s">
        <v>929</v>
      </c>
      <c r="C540" s="36" t="s">
        <v>1521</v>
      </c>
      <c r="D540" s="37">
        <v>35300</v>
      </c>
      <c r="E540" s="64">
        <v>35300</v>
      </c>
      <c r="F540" s="38" t="str">
        <f t="shared" si="8"/>
        <v>-</v>
      </c>
    </row>
    <row r="541" spans="1:6" ht="13.2" x14ac:dyDescent="0.25">
      <c r="A541" s="34" t="s">
        <v>987</v>
      </c>
      <c r="B541" s="63" t="s">
        <v>929</v>
      </c>
      <c r="C541" s="36" t="s">
        <v>1522</v>
      </c>
      <c r="D541" s="37">
        <v>4000</v>
      </c>
      <c r="E541" s="64">
        <v>1700</v>
      </c>
      <c r="F541" s="38">
        <f t="shared" si="8"/>
        <v>2300</v>
      </c>
    </row>
    <row r="542" spans="1:6" ht="13.2" x14ac:dyDescent="0.25">
      <c r="A542" s="34" t="s">
        <v>989</v>
      </c>
      <c r="B542" s="63" t="s">
        <v>929</v>
      </c>
      <c r="C542" s="36" t="s">
        <v>1523</v>
      </c>
      <c r="D542" s="37">
        <v>2000000</v>
      </c>
      <c r="E542" s="64" t="s">
        <v>39</v>
      </c>
      <c r="F542" s="38">
        <f t="shared" si="8"/>
        <v>2000000</v>
      </c>
    </row>
    <row r="543" spans="1:6" ht="13.2" x14ac:dyDescent="0.25">
      <c r="A543" s="51" t="s">
        <v>1511</v>
      </c>
      <c r="B543" s="52" t="s">
        <v>929</v>
      </c>
      <c r="C543" s="53" t="s">
        <v>1524</v>
      </c>
      <c r="D543" s="54">
        <v>15840000</v>
      </c>
      <c r="E543" s="55">
        <v>3193548.4</v>
      </c>
      <c r="F543" s="56">
        <f t="shared" si="8"/>
        <v>12646451.6</v>
      </c>
    </row>
    <row r="544" spans="1:6" ht="13.2" x14ac:dyDescent="0.25">
      <c r="A544" s="51" t="s">
        <v>1511</v>
      </c>
      <c r="B544" s="52" t="s">
        <v>929</v>
      </c>
      <c r="C544" s="53" t="s">
        <v>1525</v>
      </c>
      <c r="D544" s="54">
        <v>5902000</v>
      </c>
      <c r="E544" s="55" t="s">
        <v>39</v>
      </c>
      <c r="F544" s="56">
        <f t="shared" si="8"/>
        <v>5902000</v>
      </c>
    </row>
    <row r="545" spans="1:6" ht="13.2" x14ac:dyDescent="0.25">
      <c r="A545" s="51" t="s">
        <v>1511</v>
      </c>
      <c r="B545" s="52" t="s">
        <v>929</v>
      </c>
      <c r="C545" s="53" t="s">
        <v>1526</v>
      </c>
      <c r="D545" s="54">
        <v>26852000</v>
      </c>
      <c r="E545" s="55">
        <v>69500</v>
      </c>
      <c r="F545" s="56">
        <f t="shared" si="8"/>
        <v>26782500</v>
      </c>
    </row>
    <row r="546" spans="1:6" ht="13.2" x14ac:dyDescent="0.25">
      <c r="A546" s="51" t="s">
        <v>1511</v>
      </c>
      <c r="B546" s="52" t="s">
        <v>929</v>
      </c>
      <c r="C546" s="53" t="s">
        <v>1527</v>
      </c>
      <c r="D546" s="54">
        <v>97000</v>
      </c>
      <c r="E546" s="55" t="s">
        <v>39</v>
      </c>
      <c r="F546" s="56">
        <f t="shared" si="8"/>
        <v>97000</v>
      </c>
    </row>
    <row r="547" spans="1:6" ht="13.2" x14ac:dyDescent="0.25">
      <c r="A547" s="51" t="s">
        <v>1511</v>
      </c>
      <c r="B547" s="52" t="s">
        <v>929</v>
      </c>
      <c r="C547" s="53" t="s">
        <v>1528</v>
      </c>
      <c r="D547" s="54">
        <v>3456028.8</v>
      </c>
      <c r="E547" s="55">
        <v>2880022</v>
      </c>
      <c r="F547" s="56">
        <f t="shared" si="8"/>
        <v>576006.79999999981</v>
      </c>
    </row>
    <row r="548" spans="1:6" ht="13.2" x14ac:dyDescent="0.25">
      <c r="A548" s="51" t="s">
        <v>1511</v>
      </c>
      <c r="B548" s="52" t="s">
        <v>929</v>
      </c>
      <c r="C548" s="53" t="s">
        <v>1529</v>
      </c>
      <c r="D548" s="54">
        <v>500000</v>
      </c>
      <c r="E548" s="55">
        <v>146450</v>
      </c>
      <c r="F548" s="56">
        <f t="shared" si="8"/>
        <v>353550</v>
      </c>
    </row>
    <row r="549" spans="1:6" ht="13.2" x14ac:dyDescent="0.25">
      <c r="A549" s="51" t="s">
        <v>1511</v>
      </c>
      <c r="B549" s="52" t="s">
        <v>929</v>
      </c>
      <c r="C549" s="53" t="s">
        <v>1530</v>
      </c>
      <c r="D549" s="54">
        <v>192812151.49000001</v>
      </c>
      <c r="E549" s="55">
        <v>139410593.06999999</v>
      </c>
      <c r="F549" s="56">
        <f t="shared" si="8"/>
        <v>53401558.420000017</v>
      </c>
    </row>
    <row r="550" spans="1:6" ht="13.2" x14ac:dyDescent="0.25">
      <c r="A550" s="51" t="s">
        <v>1511</v>
      </c>
      <c r="B550" s="52" t="s">
        <v>929</v>
      </c>
      <c r="C550" s="53" t="s">
        <v>1531</v>
      </c>
      <c r="D550" s="54">
        <v>6297871.0999999996</v>
      </c>
      <c r="E550" s="55">
        <v>5292498</v>
      </c>
      <c r="F550" s="56">
        <f t="shared" si="8"/>
        <v>1005373.0999999996</v>
      </c>
    </row>
    <row r="551" spans="1:6" ht="13.2" x14ac:dyDescent="0.25">
      <c r="A551" s="51" t="s">
        <v>1511</v>
      </c>
      <c r="B551" s="52" t="s">
        <v>929</v>
      </c>
      <c r="C551" s="53" t="s">
        <v>1532</v>
      </c>
      <c r="D551" s="54">
        <v>11732705.93</v>
      </c>
      <c r="E551" s="55">
        <v>9033000</v>
      </c>
      <c r="F551" s="56">
        <f t="shared" si="8"/>
        <v>2699705.9299999997</v>
      </c>
    </row>
    <row r="552" spans="1:6" ht="13.2" x14ac:dyDescent="0.25">
      <c r="A552" s="51" t="s">
        <v>1511</v>
      </c>
      <c r="B552" s="52" t="s">
        <v>929</v>
      </c>
      <c r="C552" s="53" t="s">
        <v>1533</v>
      </c>
      <c r="D552" s="54">
        <v>4719921</v>
      </c>
      <c r="E552" s="55">
        <v>3967921</v>
      </c>
      <c r="F552" s="56">
        <f t="shared" si="8"/>
        <v>752000</v>
      </c>
    </row>
    <row r="553" spans="1:6" ht="13.2" x14ac:dyDescent="0.25">
      <c r="A553" s="51" t="s">
        <v>1511</v>
      </c>
      <c r="B553" s="52" t="s">
        <v>929</v>
      </c>
      <c r="C553" s="53" t="s">
        <v>1534</v>
      </c>
      <c r="D553" s="54">
        <v>12622857.140000001</v>
      </c>
      <c r="E553" s="55">
        <v>861570</v>
      </c>
      <c r="F553" s="56">
        <f t="shared" si="8"/>
        <v>11761287.140000001</v>
      </c>
    </row>
    <row r="554" spans="1:6" ht="13.2" x14ac:dyDescent="0.25">
      <c r="A554" s="51" t="s">
        <v>1511</v>
      </c>
      <c r="B554" s="52" t="s">
        <v>929</v>
      </c>
      <c r="C554" s="53" t="s">
        <v>1535</v>
      </c>
      <c r="D554" s="54">
        <v>8936928</v>
      </c>
      <c r="E554" s="55">
        <v>7452340</v>
      </c>
      <c r="F554" s="56">
        <f t="shared" si="8"/>
        <v>1484588</v>
      </c>
    </row>
    <row r="555" spans="1:6" ht="13.2" x14ac:dyDescent="0.25">
      <c r="A555" s="51" t="s">
        <v>1511</v>
      </c>
      <c r="B555" s="52" t="s">
        <v>929</v>
      </c>
      <c r="C555" s="53" t="s">
        <v>1536</v>
      </c>
      <c r="D555" s="54">
        <v>2999352.86</v>
      </c>
      <c r="E555" s="55" t="s">
        <v>39</v>
      </c>
      <c r="F555" s="56">
        <f t="shared" si="8"/>
        <v>2999352.86</v>
      </c>
    </row>
    <row r="556" spans="1:6" ht="13.2" x14ac:dyDescent="0.25">
      <c r="A556" s="51" t="s">
        <v>1511</v>
      </c>
      <c r="B556" s="52" t="s">
        <v>929</v>
      </c>
      <c r="C556" s="53" t="s">
        <v>1537</v>
      </c>
      <c r="D556" s="54">
        <v>226400</v>
      </c>
      <c r="E556" s="55">
        <v>226400</v>
      </c>
      <c r="F556" s="56" t="str">
        <f t="shared" si="8"/>
        <v>-</v>
      </c>
    </row>
    <row r="557" spans="1:6" ht="13.2" x14ac:dyDescent="0.25">
      <c r="A557" s="51" t="s">
        <v>1511</v>
      </c>
      <c r="B557" s="52" t="s">
        <v>929</v>
      </c>
      <c r="C557" s="53" t="s">
        <v>1538</v>
      </c>
      <c r="D557" s="54">
        <v>7772847.4199999999</v>
      </c>
      <c r="E557" s="55">
        <v>1147388.45</v>
      </c>
      <c r="F557" s="56">
        <f t="shared" si="8"/>
        <v>6625458.9699999997</v>
      </c>
    </row>
    <row r="558" spans="1:6" ht="13.2" x14ac:dyDescent="0.25">
      <c r="A558" s="51" t="s">
        <v>1511</v>
      </c>
      <c r="B558" s="52" t="s">
        <v>929</v>
      </c>
      <c r="C558" s="53" t="s">
        <v>1539</v>
      </c>
      <c r="D558" s="54">
        <v>167615841.19999999</v>
      </c>
      <c r="E558" s="55">
        <v>151035927.80000001</v>
      </c>
      <c r="F558" s="56">
        <f t="shared" si="8"/>
        <v>16579913.399999976</v>
      </c>
    </row>
    <row r="559" spans="1:6" ht="13.2" x14ac:dyDescent="0.25">
      <c r="A559" s="51" t="s">
        <v>1511</v>
      </c>
      <c r="B559" s="52" t="s">
        <v>929</v>
      </c>
      <c r="C559" s="53" t="s">
        <v>1540</v>
      </c>
      <c r="D559" s="54">
        <v>94429151.459999993</v>
      </c>
      <c r="E559" s="55">
        <v>71140048.689999998</v>
      </c>
      <c r="F559" s="56">
        <f t="shared" si="8"/>
        <v>23289102.769999996</v>
      </c>
    </row>
    <row r="560" spans="1:6" ht="13.2" x14ac:dyDescent="0.25">
      <c r="A560" s="51" t="s">
        <v>1511</v>
      </c>
      <c r="B560" s="52" t="s">
        <v>929</v>
      </c>
      <c r="C560" s="53" t="s">
        <v>1541</v>
      </c>
      <c r="D560" s="54">
        <v>300000</v>
      </c>
      <c r="E560" s="55">
        <v>289299</v>
      </c>
      <c r="F560" s="56">
        <f t="shared" si="8"/>
        <v>10701</v>
      </c>
    </row>
    <row r="561" spans="1:6" ht="13.2" x14ac:dyDescent="0.25">
      <c r="A561" s="51" t="s">
        <v>1511</v>
      </c>
      <c r="B561" s="52" t="s">
        <v>929</v>
      </c>
      <c r="C561" s="53" t="s">
        <v>1542</v>
      </c>
      <c r="D561" s="54">
        <v>2272510.7999999998</v>
      </c>
      <c r="E561" s="55">
        <v>1904383.1</v>
      </c>
      <c r="F561" s="56">
        <f t="shared" si="8"/>
        <v>368127.69999999972</v>
      </c>
    </row>
    <row r="562" spans="1:6" ht="13.2" x14ac:dyDescent="0.25">
      <c r="A562" s="51" t="s">
        <v>1511</v>
      </c>
      <c r="B562" s="52" t="s">
        <v>929</v>
      </c>
      <c r="C562" s="53" t="s">
        <v>1543</v>
      </c>
      <c r="D562" s="54">
        <v>10098598.6</v>
      </c>
      <c r="E562" s="55">
        <v>8263756</v>
      </c>
      <c r="F562" s="56">
        <f t="shared" si="8"/>
        <v>1834842.5999999996</v>
      </c>
    </row>
    <row r="563" spans="1:6" ht="13.2" x14ac:dyDescent="0.25">
      <c r="A563" s="51" t="s">
        <v>1511</v>
      </c>
      <c r="B563" s="52" t="s">
        <v>929</v>
      </c>
      <c r="C563" s="53" t="s">
        <v>1544</v>
      </c>
      <c r="D563" s="54">
        <v>5075890.4000000004</v>
      </c>
      <c r="E563" s="55">
        <v>4268389.0999999996</v>
      </c>
      <c r="F563" s="56">
        <f t="shared" si="8"/>
        <v>807501.30000000075</v>
      </c>
    </row>
    <row r="564" spans="1:6" ht="13.2" x14ac:dyDescent="0.25">
      <c r="A564" s="51" t="s">
        <v>1511</v>
      </c>
      <c r="B564" s="52" t="s">
        <v>929</v>
      </c>
      <c r="C564" s="53" t="s">
        <v>1545</v>
      </c>
      <c r="D564" s="54">
        <v>9227563.4000000004</v>
      </c>
      <c r="E564" s="55">
        <v>4570200</v>
      </c>
      <c r="F564" s="56">
        <f t="shared" si="8"/>
        <v>4657363.4000000004</v>
      </c>
    </row>
    <row r="565" spans="1:6" ht="13.2" x14ac:dyDescent="0.25">
      <c r="A565" s="51" t="s">
        <v>1511</v>
      </c>
      <c r="B565" s="52" t="s">
        <v>929</v>
      </c>
      <c r="C565" s="53" t="s">
        <v>1546</v>
      </c>
      <c r="D565" s="54">
        <v>2215638</v>
      </c>
      <c r="E565" s="55">
        <v>896000</v>
      </c>
      <c r="F565" s="56">
        <f t="shared" si="8"/>
        <v>1319638</v>
      </c>
    </row>
    <row r="566" spans="1:6" ht="13.2" x14ac:dyDescent="0.25">
      <c r="A566" s="51" t="s">
        <v>1511</v>
      </c>
      <c r="B566" s="52" t="s">
        <v>929</v>
      </c>
      <c r="C566" s="53" t="s">
        <v>1547</v>
      </c>
      <c r="D566" s="54">
        <v>5379348.2599999998</v>
      </c>
      <c r="E566" s="55">
        <v>3845467.49</v>
      </c>
      <c r="F566" s="56">
        <f t="shared" si="8"/>
        <v>1533880.7699999996</v>
      </c>
    </row>
    <row r="567" spans="1:6" ht="13.2" x14ac:dyDescent="0.25">
      <c r="A567" s="51" t="s">
        <v>1511</v>
      </c>
      <c r="B567" s="52" t="s">
        <v>929</v>
      </c>
      <c r="C567" s="53" t="s">
        <v>1548</v>
      </c>
      <c r="D567" s="54">
        <v>8738289.8200000003</v>
      </c>
      <c r="E567" s="55">
        <v>6039259.7400000002</v>
      </c>
      <c r="F567" s="56">
        <f t="shared" si="8"/>
        <v>2699030.08</v>
      </c>
    </row>
    <row r="568" spans="1:6" ht="13.2" x14ac:dyDescent="0.25">
      <c r="A568" s="51" t="s">
        <v>1511</v>
      </c>
      <c r="B568" s="52" t="s">
        <v>929</v>
      </c>
      <c r="C568" s="53" t="s">
        <v>1549</v>
      </c>
      <c r="D568" s="54">
        <v>1339703.3</v>
      </c>
      <c r="E568" s="55">
        <v>698776</v>
      </c>
      <c r="F568" s="56">
        <f t="shared" si="8"/>
        <v>640927.30000000005</v>
      </c>
    </row>
    <row r="569" spans="1:6" ht="13.2" x14ac:dyDescent="0.25">
      <c r="A569" s="51" t="s">
        <v>1511</v>
      </c>
      <c r="B569" s="52" t="s">
        <v>929</v>
      </c>
      <c r="C569" s="53" t="s">
        <v>1550</v>
      </c>
      <c r="D569" s="54">
        <v>115801369.08</v>
      </c>
      <c r="E569" s="55">
        <v>105847917.06999999</v>
      </c>
      <c r="F569" s="56">
        <f t="shared" si="8"/>
        <v>9953452.0100000054</v>
      </c>
    </row>
    <row r="570" spans="1:6" ht="13.2" x14ac:dyDescent="0.25">
      <c r="A570" s="51" t="s">
        <v>1511</v>
      </c>
      <c r="B570" s="52" t="s">
        <v>929</v>
      </c>
      <c r="C570" s="53" t="s">
        <v>1551</v>
      </c>
      <c r="D570" s="54">
        <v>22489021.84</v>
      </c>
      <c r="E570" s="55">
        <v>15824569.27</v>
      </c>
      <c r="F570" s="56">
        <f t="shared" si="8"/>
        <v>6664452.5700000003</v>
      </c>
    </row>
    <row r="571" spans="1:6" ht="13.2" x14ac:dyDescent="0.25">
      <c r="A571" s="51" t="s">
        <v>1511</v>
      </c>
      <c r="B571" s="52" t="s">
        <v>929</v>
      </c>
      <c r="C571" s="53" t="s">
        <v>1552</v>
      </c>
      <c r="D571" s="54">
        <v>12710338</v>
      </c>
      <c r="E571" s="55">
        <v>7399686.1699999999</v>
      </c>
      <c r="F571" s="56">
        <f t="shared" si="8"/>
        <v>5310651.83</v>
      </c>
    </row>
    <row r="572" spans="1:6" ht="13.2" x14ac:dyDescent="0.25">
      <c r="A572" s="51" t="s">
        <v>1511</v>
      </c>
      <c r="B572" s="52" t="s">
        <v>929</v>
      </c>
      <c r="C572" s="53" t="s">
        <v>1553</v>
      </c>
      <c r="D572" s="54">
        <v>2167000</v>
      </c>
      <c r="E572" s="55" t="s">
        <v>39</v>
      </c>
      <c r="F572" s="56">
        <f t="shared" si="8"/>
        <v>2167000</v>
      </c>
    </row>
    <row r="573" spans="1:6" ht="21" x14ac:dyDescent="0.25">
      <c r="A573" s="51" t="s">
        <v>1554</v>
      </c>
      <c r="B573" s="52" t="s">
        <v>929</v>
      </c>
      <c r="C573" s="53" t="s">
        <v>1555</v>
      </c>
      <c r="D573" s="54">
        <v>4653522.9000000004</v>
      </c>
      <c r="E573" s="55">
        <v>1739301.17</v>
      </c>
      <c r="F573" s="56">
        <f t="shared" si="8"/>
        <v>2914221.7300000004</v>
      </c>
    </row>
    <row r="574" spans="1:6" ht="41.4" x14ac:dyDescent="0.25">
      <c r="A574" s="34" t="s">
        <v>975</v>
      </c>
      <c r="B574" s="63" t="s">
        <v>929</v>
      </c>
      <c r="C574" s="36" t="s">
        <v>1556</v>
      </c>
      <c r="D574" s="37">
        <v>1814922.9</v>
      </c>
      <c r="E574" s="64">
        <v>1739301.17</v>
      </c>
      <c r="F574" s="38">
        <f t="shared" si="8"/>
        <v>75621.729999999981</v>
      </c>
    </row>
    <row r="575" spans="1:6" ht="13.2" x14ac:dyDescent="0.25">
      <c r="A575" s="34" t="s">
        <v>977</v>
      </c>
      <c r="B575" s="63" t="s">
        <v>929</v>
      </c>
      <c r="C575" s="36" t="s">
        <v>1557</v>
      </c>
      <c r="D575" s="37">
        <v>2838600</v>
      </c>
      <c r="E575" s="64" t="s">
        <v>39</v>
      </c>
      <c r="F575" s="38">
        <f t="shared" si="8"/>
        <v>2838600</v>
      </c>
    </row>
    <row r="576" spans="1:6" ht="21" x14ac:dyDescent="0.25">
      <c r="A576" s="51" t="s">
        <v>1554</v>
      </c>
      <c r="B576" s="52" t="s">
        <v>929</v>
      </c>
      <c r="C576" s="53" t="s">
        <v>1558</v>
      </c>
      <c r="D576" s="54">
        <v>2838600</v>
      </c>
      <c r="E576" s="55" t="s">
        <v>39</v>
      </c>
      <c r="F576" s="56">
        <f t="shared" si="8"/>
        <v>2838600</v>
      </c>
    </row>
    <row r="577" spans="1:6" ht="21" x14ac:dyDescent="0.25">
      <c r="A577" s="51" t="s">
        <v>1554</v>
      </c>
      <c r="B577" s="52" t="s">
        <v>929</v>
      </c>
      <c r="C577" s="53" t="s">
        <v>1559</v>
      </c>
      <c r="D577" s="54">
        <v>1814922.9</v>
      </c>
      <c r="E577" s="55">
        <v>1739301.17</v>
      </c>
      <c r="F577" s="56">
        <f t="shared" si="8"/>
        <v>75621.729999999981</v>
      </c>
    </row>
    <row r="578" spans="1:6" ht="13.2" x14ac:dyDescent="0.25">
      <c r="A578" s="51" t="s">
        <v>1560</v>
      </c>
      <c r="B578" s="52" t="s">
        <v>929</v>
      </c>
      <c r="C578" s="53" t="s">
        <v>1561</v>
      </c>
      <c r="D578" s="54">
        <v>619113831.67999995</v>
      </c>
      <c r="E578" s="55">
        <v>358786204.70999998</v>
      </c>
      <c r="F578" s="56">
        <f t="shared" si="8"/>
        <v>260327626.96999997</v>
      </c>
    </row>
    <row r="579" spans="1:6" ht="13.2" x14ac:dyDescent="0.25">
      <c r="A579" s="34" t="s">
        <v>939</v>
      </c>
      <c r="B579" s="63" t="s">
        <v>929</v>
      </c>
      <c r="C579" s="36" t="s">
        <v>1562</v>
      </c>
      <c r="D579" s="37">
        <v>154230435.44</v>
      </c>
      <c r="E579" s="64">
        <v>107535679.86</v>
      </c>
      <c r="F579" s="38">
        <f t="shared" si="8"/>
        <v>46694755.579999998</v>
      </c>
    </row>
    <row r="580" spans="1:6" ht="21" x14ac:dyDescent="0.25">
      <c r="A580" s="34" t="s">
        <v>941</v>
      </c>
      <c r="B580" s="63" t="s">
        <v>929</v>
      </c>
      <c r="C580" s="36" t="s">
        <v>1563</v>
      </c>
      <c r="D580" s="37">
        <v>7625370.2699999996</v>
      </c>
      <c r="E580" s="64">
        <v>6995518.2000000002</v>
      </c>
      <c r="F580" s="38">
        <f t="shared" si="8"/>
        <v>629852.06999999937</v>
      </c>
    </row>
    <row r="581" spans="1:6" ht="31.2" x14ac:dyDescent="0.25">
      <c r="A581" s="34" t="s">
        <v>945</v>
      </c>
      <c r="B581" s="63" t="s">
        <v>929</v>
      </c>
      <c r="C581" s="36" t="s">
        <v>1564</v>
      </c>
      <c r="D581" s="37">
        <v>46130057.079999998</v>
      </c>
      <c r="E581" s="64">
        <v>31632320.129999999</v>
      </c>
      <c r="F581" s="38">
        <f t="shared" si="8"/>
        <v>14497736.949999999</v>
      </c>
    </row>
    <row r="582" spans="1:6" ht="13.2" x14ac:dyDescent="0.25">
      <c r="A582" s="34" t="s">
        <v>949</v>
      </c>
      <c r="B582" s="63" t="s">
        <v>929</v>
      </c>
      <c r="C582" s="36" t="s">
        <v>1565</v>
      </c>
      <c r="D582" s="37">
        <v>8327718.6600000001</v>
      </c>
      <c r="E582" s="64">
        <v>4858196.79</v>
      </c>
      <c r="F582" s="38">
        <f t="shared" si="8"/>
        <v>3469521.87</v>
      </c>
    </row>
    <row r="583" spans="1:6" ht="21" x14ac:dyDescent="0.25">
      <c r="A583" s="34" t="s">
        <v>951</v>
      </c>
      <c r="B583" s="63" t="s">
        <v>929</v>
      </c>
      <c r="C583" s="36" t="s">
        <v>1566</v>
      </c>
      <c r="D583" s="37">
        <v>172096.93</v>
      </c>
      <c r="E583" s="64">
        <v>172046.93</v>
      </c>
      <c r="F583" s="38">
        <f t="shared" si="8"/>
        <v>50</v>
      </c>
    </row>
    <row r="584" spans="1:6" ht="21" x14ac:dyDescent="0.25">
      <c r="A584" s="34" t="s">
        <v>955</v>
      </c>
      <c r="B584" s="63" t="s">
        <v>929</v>
      </c>
      <c r="C584" s="36" t="s">
        <v>1567</v>
      </c>
      <c r="D584" s="37">
        <v>480000</v>
      </c>
      <c r="E584" s="64" t="s">
        <v>39</v>
      </c>
      <c r="F584" s="38">
        <f t="shared" si="8"/>
        <v>480000</v>
      </c>
    </row>
    <row r="585" spans="1:6" ht="31.2" x14ac:dyDescent="0.25">
      <c r="A585" s="34" t="s">
        <v>963</v>
      </c>
      <c r="B585" s="63" t="s">
        <v>929</v>
      </c>
      <c r="C585" s="36" t="s">
        <v>1568</v>
      </c>
      <c r="D585" s="37">
        <v>71609387.379999995</v>
      </c>
      <c r="E585" s="64">
        <v>34859454.520000003</v>
      </c>
      <c r="F585" s="38">
        <f t="shared" si="8"/>
        <v>36749932.859999992</v>
      </c>
    </row>
    <row r="586" spans="1:6" ht="13.2" x14ac:dyDescent="0.25">
      <c r="A586" s="34" t="s">
        <v>965</v>
      </c>
      <c r="B586" s="63" t="s">
        <v>929</v>
      </c>
      <c r="C586" s="36" t="s">
        <v>1569</v>
      </c>
      <c r="D586" s="37">
        <v>97386118</v>
      </c>
      <c r="E586" s="64">
        <v>75741862.939999998</v>
      </c>
      <c r="F586" s="38">
        <f t="shared" si="8"/>
        <v>21644255.060000002</v>
      </c>
    </row>
    <row r="587" spans="1:6" ht="31.2" x14ac:dyDescent="0.25">
      <c r="A587" s="34" t="s">
        <v>969</v>
      </c>
      <c r="B587" s="63" t="s">
        <v>929</v>
      </c>
      <c r="C587" s="36" t="s">
        <v>1570</v>
      </c>
      <c r="D587" s="37">
        <v>16116799.41</v>
      </c>
      <c r="E587" s="64">
        <v>11337070.41</v>
      </c>
      <c r="F587" s="38">
        <f t="shared" si="8"/>
        <v>4779729</v>
      </c>
    </row>
    <row r="588" spans="1:6" ht="13.2" x14ac:dyDescent="0.25">
      <c r="A588" s="34" t="s">
        <v>971</v>
      </c>
      <c r="B588" s="63" t="s">
        <v>929</v>
      </c>
      <c r="C588" s="36" t="s">
        <v>1571</v>
      </c>
      <c r="D588" s="37">
        <v>507800</v>
      </c>
      <c r="E588" s="64">
        <v>232278.5</v>
      </c>
      <c r="F588" s="38">
        <f t="shared" si="8"/>
        <v>275521.5</v>
      </c>
    </row>
    <row r="589" spans="1:6" ht="13.2" x14ac:dyDescent="0.25">
      <c r="A589" s="34" t="s">
        <v>977</v>
      </c>
      <c r="B589" s="63" t="s">
        <v>929</v>
      </c>
      <c r="C589" s="36" t="s">
        <v>1572</v>
      </c>
      <c r="D589" s="37">
        <v>7714792</v>
      </c>
      <c r="E589" s="64">
        <v>6409335</v>
      </c>
      <c r="F589" s="38">
        <f t="shared" si="8"/>
        <v>1305457</v>
      </c>
    </row>
    <row r="590" spans="1:6" ht="21" x14ac:dyDescent="0.25">
      <c r="A590" s="34" t="s">
        <v>1301</v>
      </c>
      <c r="B590" s="63" t="s">
        <v>929</v>
      </c>
      <c r="C590" s="36" t="s">
        <v>1573</v>
      </c>
      <c r="D590" s="37">
        <v>104518000</v>
      </c>
      <c r="E590" s="64">
        <v>3399691</v>
      </c>
      <c r="F590" s="38">
        <f t="shared" si="8"/>
        <v>101118309</v>
      </c>
    </row>
    <row r="591" spans="1:6" ht="21" x14ac:dyDescent="0.25">
      <c r="A591" s="34" t="s">
        <v>979</v>
      </c>
      <c r="B591" s="63" t="s">
        <v>929</v>
      </c>
      <c r="C591" s="36" t="s">
        <v>1574</v>
      </c>
      <c r="D591" s="37">
        <v>78167870.170000002</v>
      </c>
      <c r="E591" s="64">
        <v>54412532.509999998</v>
      </c>
      <c r="F591" s="38">
        <f t="shared" ref="F591:F654" si="9">IF(OR(D591="-",IF(E591="-",0,E591)&gt;=IF(D591="-",0,D591)),"-",IF(D591="-",0,D591)-IF(E591="-",0,E591))</f>
        <v>23755337.660000004</v>
      </c>
    </row>
    <row r="592" spans="1:6" ht="41.4" x14ac:dyDescent="0.25">
      <c r="A592" s="34" t="s">
        <v>1304</v>
      </c>
      <c r="B592" s="63" t="s">
        <v>929</v>
      </c>
      <c r="C592" s="36" t="s">
        <v>1575</v>
      </c>
      <c r="D592" s="37">
        <v>24755557.239999998</v>
      </c>
      <c r="E592" s="64">
        <v>20982504.559999999</v>
      </c>
      <c r="F592" s="38">
        <f t="shared" si="9"/>
        <v>3773052.6799999997</v>
      </c>
    </row>
    <row r="593" spans="1:6" ht="41.4" x14ac:dyDescent="0.25">
      <c r="A593" s="34" t="s">
        <v>981</v>
      </c>
      <c r="B593" s="63" t="s">
        <v>929</v>
      </c>
      <c r="C593" s="36" t="s">
        <v>1576</v>
      </c>
      <c r="D593" s="37">
        <v>1000000</v>
      </c>
      <c r="E593" s="64" t="s">
        <v>39</v>
      </c>
      <c r="F593" s="38">
        <f t="shared" si="9"/>
        <v>1000000</v>
      </c>
    </row>
    <row r="594" spans="1:6" ht="21" x14ac:dyDescent="0.25">
      <c r="A594" s="34" t="s">
        <v>983</v>
      </c>
      <c r="B594" s="63" t="s">
        <v>929</v>
      </c>
      <c r="C594" s="36" t="s">
        <v>1577</v>
      </c>
      <c r="D594" s="37">
        <v>64247.86</v>
      </c>
      <c r="E594" s="64">
        <v>4247.8599999999997</v>
      </c>
      <c r="F594" s="38">
        <f t="shared" si="9"/>
        <v>60000</v>
      </c>
    </row>
    <row r="595" spans="1:6" ht="13.2" x14ac:dyDescent="0.25">
      <c r="A595" s="34" t="s">
        <v>985</v>
      </c>
      <c r="B595" s="63" t="s">
        <v>929</v>
      </c>
      <c r="C595" s="36" t="s">
        <v>1578</v>
      </c>
      <c r="D595" s="37">
        <v>31674</v>
      </c>
      <c r="E595" s="64">
        <v>30180</v>
      </c>
      <c r="F595" s="38">
        <f t="shared" si="9"/>
        <v>1494</v>
      </c>
    </row>
    <row r="596" spans="1:6" ht="13.2" x14ac:dyDescent="0.25">
      <c r="A596" s="34" t="s">
        <v>987</v>
      </c>
      <c r="B596" s="63" t="s">
        <v>929</v>
      </c>
      <c r="C596" s="36" t="s">
        <v>1579</v>
      </c>
      <c r="D596" s="37">
        <v>32004</v>
      </c>
      <c r="E596" s="64">
        <v>3285.5</v>
      </c>
      <c r="F596" s="38">
        <f t="shared" si="9"/>
        <v>28718.5</v>
      </c>
    </row>
    <row r="597" spans="1:6" ht="13.2" x14ac:dyDescent="0.25">
      <c r="A597" s="34" t="s">
        <v>989</v>
      </c>
      <c r="B597" s="63" t="s">
        <v>929</v>
      </c>
      <c r="C597" s="36" t="s">
        <v>1580</v>
      </c>
      <c r="D597" s="37">
        <v>243903.24</v>
      </c>
      <c r="E597" s="64">
        <v>180000</v>
      </c>
      <c r="F597" s="38">
        <f t="shared" si="9"/>
        <v>63903.239999999991</v>
      </c>
    </row>
    <row r="598" spans="1:6" ht="13.2" x14ac:dyDescent="0.25">
      <c r="A598" s="51" t="s">
        <v>1560</v>
      </c>
      <c r="B598" s="52" t="s">
        <v>929</v>
      </c>
      <c r="C598" s="53" t="s">
        <v>1581</v>
      </c>
      <c r="D598" s="54">
        <v>96522970</v>
      </c>
      <c r="E598" s="55">
        <v>75642923.730000004</v>
      </c>
      <c r="F598" s="56">
        <f t="shared" si="9"/>
        <v>20880046.269999996</v>
      </c>
    </row>
    <row r="599" spans="1:6" ht="13.2" x14ac:dyDescent="0.25">
      <c r="A599" s="51" t="s">
        <v>1560</v>
      </c>
      <c r="B599" s="52" t="s">
        <v>929</v>
      </c>
      <c r="C599" s="53" t="s">
        <v>1582</v>
      </c>
      <c r="D599" s="54">
        <v>140831510.58000001</v>
      </c>
      <c r="E599" s="55">
        <v>95833685.510000005</v>
      </c>
      <c r="F599" s="56">
        <f t="shared" si="9"/>
        <v>44997825.070000008</v>
      </c>
    </row>
    <row r="600" spans="1:6" ht="13.2" x14ac:dyDescent="0.25">
      <c r="A600" s="51" t="s">
        <v>1560</v>
      </c>
      <c r="B600" s="52" t="s">
        <v>929</v>
      </c>
      <c r="C600" s="53" t="s">
        <v>1583</v>
      </c>
      <c r="D600" s="54">
        <v>60000</v>
      </c>
      <c r="E600" s="55" t="s">
        <v>39</v>
      </c>
      <c r="F600" s="56">
        <f t="shared" si="9"/>
        <v>60000</v>
      </c>
    </row>
    <row r="601" spans="1:6" ht="13.2" x14ac:dyDescent="0.25">
      <c r="A601" s="51" t="s">
        <v>1560</v>
      </c>
      <c r="B601" s="52" t="s">
        <v>929</v>
      </c>
      <c r="C601" s="53" t="s">
        <v>1584</v>
      </c>
      <c r="D601" s="54">
        <v>863148</v>
      </c>
      <c r="E601" s="55">
        <v>98939.21</v>
      </c>
      <c r="F601" s="56">
        <f t="shared" si="9"/>
        <v>764208.79</v>
      </c>
    </row>
    <row r="602" spans="1:6" ht="13.2" x14ac:dyDescent="0.25">
      <c r="A602" s="51" t="s">
        <v>1560</v>
      </c>
      <c r="B602" s="52" t="s">
        <v>929</v>
      </c>
      <c r="C602" s="53" t="s">
        <v>1585</v>
      </c>
      <c r="D602" s="54">
        <v>16524599.41</v>
      </c>
      <c r="E602" s="55">
        <v>11469348.91</v>
      </c>
      <c r="F602" s="56">
        <f t="shared" si="9"/>
        <v>5055250.5</v>
      </c>
    </row>
    <row r="603" spans="1:6" ht="13.2" x14ac:dyDescent="0.25">
      <c r="A603" s="51" t="s">
        <v>1560</v>
      </c>
      <c r="B603" s="52" t="s">
        <v>929</v>
      </c>
      <c r="C603" s="53" t="s">
        <v>1586</v>
      </c>
      <c r="D603" s="54">
        <v>2593500</v>
      </c>
      <c r="E603" s="55" t="s">
        <v>39</v>
      </c>
      <c r="F603" s="56">
        <f t="shared" si="9"/>
        <v>2593500</v>
      </c>
    </row>
    <row r="604" spans="1:6" ht="13.2" x14ac:dyDescent="0.25">
      <c r="A604" s="51" t="s">
        <v>1560</v>
      </c>
      <c r="B604" s="52" t="s">
        <v>929</v>
      </c>
      <c r="C604" s="53" t="s">
        <v>1587</v>
      </c>
      <c r="D604" s="54">
        <v>300000</v>
      </c>
      <c r="E604" s="55" t="s">
        <v>39</v>
      </c>
      <c r="F604" s="56">
        <f t="shared" si="9"/>
        <v>300000</v>
      </c>
    </row>
    <row r="605" spans="1:6" ht="13.2" x14ac:dyDescent="0.25">
      <c r="A605" s="51" t="s">
        <v>1560</v>
      </c>
      <c r="B605" s="52" t="s">
        <v>929</v>
      </c>
      <c r="C605" s="53" t="s">
        <v>1588</v>
      </c>
      <c r="D605" s="54">
        <v>3000000</v>
      </c>
      <c r="E605" s="55">
        <v>2000000</v>
      </c>
      <c r="F605" s="56">
        <f t="shared" si="9"/>
        <v>1000000</v>
      </c>
    </row>
    <row r="606" spans="1:6" ht="13.2" x14ac:dyDescent="0.25">
      <c r="A606" s="51" t="s">
        <v>1560</v>
      </c>
      <c r="B606" s="52" t="s">
        <v>929</v>
      </c>
      <c r="C606" s="53" t="s">
        <v>1589</v>
      </c>
      <c r="D606" s="54">
        <v>500000</v>
      </c>
      <c r="E606" s="55" t="s">
        <v>39</v>
      </c>
      <c r="F606" s="56">
        <f t="shared" si="9"/>
        <v>500000</v>
      </c>
    </row>
    <row r="607" spans="1:6" ht="13.2" x14ac:dyDescent="0.25">
      <c r="A607" s="51" t="s">
        <v>1560</v>
      </c>
      <c r="B607" s="52" t="s">
        <v>929</v>
      </c>
      <c r="C607" s="53" t="s">
        <v>1590</v>
      </c>
      <c r="D607" s="54">
        <v>3000000</v>
      </c>
      <c r="E607" s="55">
        <v>3000000</v>
      </c>
      <c r="F607" s="56" t="str">
        <f t="shared" si="9"/>
        <v>-</v>
      </c>
    </row>
    <row r="608" spans="1:6" ht="13.2" x14ac:dyDescent="0.25">
      <c r="A608" s="51" t="s">
        <v>1560</v>
      </c>
      <c r="B608" s="52" t="s">
        <v>929</v>
      </c>
      <c r="C608" s="53" t="s">
        <v>1591</v>
      </c>
      <c r="D608" s="54">
        <v>3737342</v>
      </c>
      <c r="E608" s="55">
        <v>3185670</v>
      </c>
      <c r="F608" s="56">
        <f t="shared" si="9"/>
        <v>551672</v>
      </c>
    </row>
    <row r="609" spans="1:6" ht="13.2" x14ac:dyDescent="0.25">
      <c r="A609" s="51" t="s">
        <v>1560</v>
      </c>
      <c r="B609" s="52" t="s">
        <v>929</v>
      </c>
      <c r="C609" s="53" t="s">
        <v>1592</v>
      </c>
      <c r="D609" s="54">
        <v>477450</v>
      </c>
      <c r="E609" s="55">
        <v>223665</v>
      </c>
      <c r="F609" s="56">
        <f t="shared" si="9"/>
        <v>253785</v>
      </c>
    </row>
    <row r="610" spans="1:6" ht="13.2" x14ac:dyDescent="0.25">
      <c r="A610" s="51" t="s">
        <v>1560</v>
      </c>
      <c r="B610" s="52" t="s">
        <v>929</v>
      </c>
      <c r="C610" s="53" t="s">
        <v>1593</v>
      </c>
      <c r="D610" s="54">
        <v>1000000</v>
      </c>
      <c r="E610" s="55" t="s">
        <v>39</v>
      </c>
      <c r="F610" s="56">
        <f t="shared" si="9"/>
        <v>1000000</v>
      </c>
    </row>
    <row r="611" spans="1:6" ht="13.2" x14ac:dyDescent="0.25">
      <c r="A611" s="51" t="s">
        <v>1560</v>
      </c>
      <c r="B611" s="52" t="s">
        <v>929</v>
      </c>
      <c r="C611" s="53" t="s">
        <v>1594</v>
      </c>
      <c r="D611" s="54">
        <v>900000</v>
      </c>
      <c r="E611" s="55">
        <v>322250</v>
      </c>
      <c r="F611" s="56">
        <f t="shared" si="9"/>
        <v>577750</v>
      </c>
    </row>
    <row r="612" spans="1:6" ht="13.2" x14ac:dyDescent="0.25">
      <c r="A612" s="51" t="s">
        <v>1560</v>
      </c>
      <c r="B612" s="52" t="s">
        <v>929</v>
      </c>
      <c r="C612" s="53" t="s">
        <v>1595</v>
      </c>
      <c r="D612" s="54">
        <v>17640000</v>
      </c>
      <c r="E612" s="55">
        <v>16655525.369999999</v>
      </c>
      <c r="F612" s="56">
        <f t="shared" si="9"/>
        <v>984474.63000000082</v>
      </c>
    </row>
    <row r="613" spans="1:6" ht="13.2" x14ac:dyDescent="0.25">
      <c r="A613" s="51" t="s">
        <v>1560</v>
      </c>
      <c r="B613" s="52" t="s">
        <v>929</v>
      </c>
      <c r="C613" s="53" t="s">
        <v>1596</v>
      </c>
      <c r="D613" s="54">
        <v>26900</v>
      </c>
      <c r="E613" s="55" t="s">
        <v>39</v>
      </c>
      <c r="F613" s="56">
        <f t="shared" si="9"/>
        <v>26900</v>
      </c>
    </row>
    <row r="614" spans="1:6" ht="13.2" x14ac:dyDescent="0.25">
      <c r="A614" s="51" t="s">
        <v>1560</v>
      </c>
      <c r="B614" s="52" t="s">
        <v>929</v>
      </c>
      <c r="C614" s="53" t="s">
        <v>1597</v>
      </c>
      <c r="D614" s="54">
        <v>100000</v>
      </c>
      <c r="E614" s="55">
        <v>100000</v>
      </c>
      <c r="F614" s="56" t="str">
        <f t="shared" si="9"/>
        <v>-</v>
      </c>
    </row>
    <row r="615" spans="1:6" ht="13.2" x14ac:dyDescent="0.25">
      <c r="A615" s="51" t="s">
        <v>1560</v>
      </c>
      <c r="B615" s="52" t="s">
        <v>929</v>
      </c>
      <c r="C615" s="53" t="s">
        <v>1598</v>
      </c>
      <c r="D615" s="54">
        <v>480000</v>
      </c>
      <c r="E615" s="55" t="s">
        <v>39</v>
      </c>
      <c r="F615" s="56">
        <f t="shared" si="9"/>
        <v>480000</v>
      </c>
    </row>
    <row r="616" spans="1:6" ht="13.2" x14ac:dyDescent="0.25">
      <c r="A616" s="51" t="s">
        <v>1560</v>
      </c>
      <c r="B616" s="52" t="s">
        <v>929</v>
      </c>
      <c r="C616" s="53" t="s">
        <v>1599</v>
      </c>
      <c r="D616" s="54">
        <v>15000000</v>
      </c>
      <c r="E616" s="55">
        <v>9099373.3000000007</v>
      </c>
      <c r="F616" s="56">
        <f t="shared" si="9"/>
        <v>5900626.6999999993</v>
      </c>
    </row>
    <row r="617" spans="1:6" ht="13.2" x14ac:dyDescent="0.25">
      <c r="A617" s="51" t="s">
        <v>1560</v>
      </c>
      <c r="B617" s="52" t="s">
        <v>929</v>
      </c>
      <c r="C617" s="53" t="s">
        <v>1600</v>
      </c>
      <c r="D617" s="54">
        <v>3996900</v>
      </c>
      <c r="E617" s="55">
        <v>3996900</v>
      </c>
      <c r="F617" s="56" t="str">
        <f t="shared" si="9"/>
        <v>-</v>
      </c>
    </row>
    <row r="618" spans="1:6" ht="13.2" x14ac:dyDescent="0.25">
      <c r="A618" s="51" t="s">
        <v>1560</v>
      </c>
      <c r="B618" s="52" t="s">
        <v>929</v>
      </c>
      <c r="C618" s="53" t="s">
        <v>1601</v>
      </c>
      <c r="D618" s="54">
        <v>686000</v>
      </c>
      <c r="E618" s="55" t="s">
        <v>39</v>
      </c>
      <c r="F618" s="56">
        <f t="shared" si="9"/>
        <v>686000</v>
      </c>
    </row>
    <row r="619" spans="1:6" ht="13.2" x14ac:dyDescent="0.25">
      <c r="A619" s="51" t="s">
        <v>1560</v>
      </c>
      <c r="B619" s="52" t="s">
        <v>929</v>
      </c>
      <c r="C619" s="53" t="s">
        <v>1602</v>
      </c>
      <c r="D619" s="54">
        <v>100000</v>
      </c>
      <c r="E619" s="55">
        <v>37065.360000000001</v>
      </c>
      <c r="F619" s="56">
        <f t="shared" si="9"/>
        <v>62934.64</v>
      </c>
    </row>
    <row r="620" spans="1:6" ht="13.2" x14ac:dyDescent="0.25">
      <c r="A620" s="51" t="s">
        <v>1560</v>
      </c>
      <c r="B620" s="52" t="s">
        <v>929</v>
      </c>
      <c r="C620" s="53" t="s">
        <v>1603</v>
      </c>
      <c r="D620" s="54">
        <v>144546.07999999999</v>
      </c>
      <c r="E620" s="55">
        <v>144546.07999999999</v>
      </c>
      <c r="F620" s="56" t="str">
        <f t="shared" si="9"/>
        <v>-</v>
      </c>
    </row>
    <row r="621" spans="1:6" ht="13.2" x14ac:dyDescent="0.25">
      <c r="A621" s="51" t="s">
        <v>1560</v>
      </c>
      <c r="B621" s="52" t="s">
        <v>929</v>
      </c>
      <c r="C621" s="53" t="s">
        <v>1604</v>
      </c>
      <c r="D621" s="54">
        <v>291000</v>
      </c>
      <c r="E621" s="55">
        <v>126700</v>
      </c>
      <c r="F621" s="56">
        <f t="shared" si="9"/>
        <v>164300</v>
      </c>
    </row>
    <row r="622" spans="1:6" ht="13.2" x14ac:dyDescent="0.25">
      <c r="A622" s="51" t="s">
        <v>1560</v>
      </c>
      <c r="B622" s="52" t="s">
        <v>929</v>
      </c>
      <c r="C622" s="53" t="s">
        <v>1605</v>
      </c>
      <c r="D622" s="54">
        <v>1500000</v>
      </c>
      <c r="E622" s="55">
        <v>624656.59</v>
      </c>
      <c r="F622" s="56">
        <f t="shared" si="9"/>
        <v>875343.41</v>
      </c>
    </row>
    <row r="623" spans="1:6" ht="13.2" x14ac:dyDescent="0.25">
      <c r="A623" s="51" t="s">
        <v>1560</v>
      </c>
      <c r="B623" s="52" t="s">
        <v>929</v>
      </c>
      <c r="C623" s="53" t="s">
        <v>1606</v>
      </c>
      <c r="D623" s="54">
        <v>65960000</v>
      </c>
      <c r="E623" s="55">
        <v>49627111.850000001</v>
      </c>
      <c r="F623" s="56">
        <f t="shared" si="9"/>
        <v>16332888.149999999</v>
      </c>
    </row>
    <row r="624" spans="1:6" ht="13.2" x14ac:dyDescent="0.25">
      <c r="A624" s="51" t="s">
        <v>1560</v>
      </c>
      <c r="B624" s="52" t="s">
        <v>929</v>
      </c>
      <c r="C624" s="53" t="s">
        <v>1607</v>
      </c>
      <c r="D624" s="54">
        <v>28475263.16</v>
      </c>
      <c r="E624" s="55">
        <v>18289875</v>
      </c>
      <c r="F624" s="56">
        <f t="shared" si="9"/>
        <v>10185388.16</v>
      </c>
    </row>
    <row r="625" spans="1:6" ht="13.2" x14ac:dyDescent="0.25">
      <c r="A625" s="51" t="s">
        <v>1560</v>
      </c>
      <c r="B625" s="52" t="s">
        <v>929</v>
      </c>
      <c r="C625" s="53" t="s">
        <v>1608</v>
      </c>
      <c r="D625" s="54">
        <v>7407149.75</v>
      </c>
      <c r="E625" s="55">
        <v>3816273.93</v>
      </c>
      <c r="F625" s="56">
        <f t="shared" si="9"/>
        <v>3590875.82</v>
      </c>
    </row>
    <row r="626" spans="1:6" ht="13.2" x14ac:dyDescent="0.25">
      <c r="A626" s="51" t="s">
        <v>1560</v>
      </c>
      <c r="B626" s="52" t="s">
        <v>929</v>
      </c>
      <c r="C626" s="53" t="s">
        <v>1609</v>
      </c>
      <c r="D626" s="54">
        <v>5866431.5800000001</v>
      </c>
      <c r="E626" s="55">
        <v>2363157.89</v>
      </c>
      <c r="F626" s="56">
        <f t="shared" si="9"/>
        <v>3503273.69</v>
      </c>
    </row>
    <row r="627" spans="1:6" ht="13.2" x14ac:dyDescent="0.25">
      <c r="A627" s="51" t="s">
        <v>1560</v>
      </c>
      <c r="B627" s="52" t="s">
        <v>929</v>
      </c>
      <c r="C627" s="53" t="s">
        <v>1610</v>
      </c>
      <c r="D627" s="54">
        <v>328300</v>
      </c>
      <c r="E627" s="55" t="s">
        <v>39</v>
      </c>
      <c r="F627" s="56">
        <f t="shared" si="9"/>
        <v>328300</v>
      </c>
    </row>
    <row r="628" spans="1:6" ht="13.2" x14ac:dyDescent="0.25">
      <c r="A628" s="51" t="s">
        <v>1560</v>
      </c>
      <c r="B628" s="52" t="s">
        <v>929</v>
      </c>
      <c r="C628" s="53" t="s">
        <v>1611</v>
      </c>
      <c r="D628" s="54">
        <v>434800</v>
      </c>
      <c r="E628" s="55">
        <v>225069.31</v>
      </c>
      <c r="F628" s="56">
        <f t="shared" si="9"/>
        <v>209730.69</v>
      </c>
    </row>
    <row r="629" spans="1:6" ht="13.2" x14ac:dyDescent="0.25">
      <c r="A629" s="51" t="s">
        <v>1560</v>
      </c>
      <c r="B629" s="52" t="s">
        <v>929</v>
      </c>
      <c r="C629" s="53" t="s">
        <v>1612</v>
      </c>
      <c r="D629" s="54">
        <v>4518000</v>
      </c>
      <c r="E629" s="55">
        <v>3399691</v>
      </c>
      <c r="F629" s="56">
        <f t="shared" si="9"/>
        <v>1118309</v>
      </c>
    </row>
    <row r="630" spans="1:6" ht="13.2" x14ac:dyDescent="0.25">
      <c r="A630" s="51" t="s">
        <v>1560</v>
      </c>
      <c r="B630" s="52" t="s">
        <v>929</v>
      </c>
      <c r="C630" s="53" t="s">
        <v>1613</v>
      </c>
      <c r="D630" s="54">
        <v>100000000</v>
      </c>
      <c r="E630" s="55" t="s">
        <v>39</v>
      </c>
      <c r="F630" s="56">
        <f t="shared" si="9"/>
        <v>100000000</v>
      </c>
    </row>
    <row r="631" spans="1:6" ht="13.2" x14ac:dyDescent="0.25">
      <c r="A631" s="51" t="s">
        <v>1560</v>
      </c>
      <c r="B631" s="52" t="s">
        <v>929</v>
      </c>
      <c r="C631" s="53" t="s">
        <v>1614</v>
      </c>
      <c r="D631" s="54">
        <v>74272280.010000005</v>
      </c>
      <c r="E631" s="55">
        <v>54998453.560000002</v>
      </c>
      <c r="F631" s="56">
        <f t="shared" si="9"/>
        <v>19273826.450000003</v>
      </c>
    </row>
    <row r="632" spans="1:6" ht="13.2" x14ac:dyDescent="0.25">
      <c r="A632" s="51" t="s">
        <v>1560</v>
      </c>
      <c r="B632" s="52" t="s">
        <v>929</v>
      </c>
      <c r="C632" s="53" t="s">
        <v>1615</v>
      </c>
      <c r="D632" s="54">
        <v>32016.89</v>
      </c>
      <c r="E632" s="55">
        <v>32016.89</v>
      </c>
      <c r="F632" s="56" t="str">
        <f t="shared" si="9"/>
        <v>-</v>
      </c>
    </row>
    <row r="633" spans="1:6" ht="13.2" x14ac:dyDescent="0.25">
      <c r="A633" s="51" t="s">
        <v>1560</v>
      </c>
      <c r="B633" s="52" t="s">
        <v>929</v>
      </c>
      <c r="C633" s="53" t="s">
        <v>1616</v>
      </c>
      <c r="D633" s="54">
        <v>16198224.220000001</v>
      </c>
      <c r="E633" s="55">
        <v>3473306.22</v>
      </c>
      <c r="F633" s="56">
        <f t="shared" si="9"/>
        <v>12724918</v>
      </c>
    </row>
    <row r="634" spans="1:6" ht="13.2" x14ac:dyDescent="0.25">
      <c r="A634" s="51" t="s">
        <v>1560</v>
      </c>
      <c r="B634" s="52" t="s">
        <v>929</v>
      </c>
      <c r="C634" s="53" t="s">
        <v>1617</v>
      </c>
      <c r="D634" s="54">
        <v>5345500</v>
      </c>
      <c r="E634" s="55" t="s">
        <v>39</v>
      </c>
      <c r="F634" s="56">
        <f t="shared" si="9"/>
        <v>5345500</v>
      </c>
    </row>
    <row r="635" spans="1:6" ht="13.2" x14ac:dyDescent="0.25">
      <c r="A635" s="51" t="s">
        <v>1618</v>
      </c>
      <c r="B635" s="52" t="s">
        <v>929</v>
      </c>
      <c r="C635" s="53" t="s">
        <v>1619</v>
      </c>
      <c r="D635" s="54">
        <v>4843539947.7399998</v>
      </c>
      <c r="E635" s="55">
        <v>2780372781.2199998</v>
      </c>
      <c r="F635" s="56">
        <f t="shared" si="9"/>
        <v>2063167166.52</v>
      </c>
    </row>
    <row r="636" spans="1:6" ht="13.2" x14ac:dyDescent="0.25">
      <c r="A636" s="34" t="s">
        <v>933</v>
      </c>
      <c r="B636" s="63" t="s">
        <v>929</v>
      </c>
      <c r="C636" s="36" t="s">
        <v>1620</v>
      </c>
      <c r="D636" s="37">
        <v>51623583.299999997</v>
      </c>
      <c r="E636" s="64">
        <v>36561413.359999999</v>
      </c>
      <c r="F636" s="38">
        <f t="shared" si="9"/>
        <v>15062169.939999998</v>
      </c>
    </row>
    <row r="637" spans="1:6" ht="21" x14ac:dyDescent="0.25">
      <c r="A637" s="34" t="s">
        <v>935</v>
      </c>
      <c r="B637" s="63" t="s">
        <v>929</v>
      </c>
      <c r="C637" s="36" t="s">
        <v>1621</v>
      </c>
      <c r="D637" s="37">
        <v>1640356</v>
      </c>
      <c r="E637" s="64">
        <v>1009526.6</v>
      </c>
      <c r="F637" s="38">
        <f t="shared" si="9"/>
        <v>630829.4</v>
      </c>
    </row>
    <row r="638" spans="1:6" ht="31.2" x14ac:dyDescent="0.25">
      <c r="A638" s="34" t="s">
        <v>937</v>
      </c>
      <c r="B638" s="63" t="s">
        <v>929</v>
      </c>
      <c r="C638" s="36" t="s">
        <v>1622</v>
      </c>
      <c r="D638" s="37">
        <v>14804420.119999999</v>
      </c>
      <c r="E638" s="64">
        <v>11711499.039999999</v>
      </c>
      <c r="F638" s="38">
        <f t="shared" si="9"/>
        <v>3092921.08</v>
      </c>
    </row>
    <row r="639" spans="1:6" ht="13.2" x14ac:dyDescent="0.25">
      <c r="A639" s="34" t="s">
        <v>939</v>
      </c>
      <c r="B639" s="63" t="s">
        <v>929</v>
      </c>
      <c r="C639" s="36" t="s">
        <v>1623</v>
      </c>
      <c r="D639" s="37">
        <v>80734734.280000001</v>
      </c>
      <c r="E639" s="64">
        <v>56067913.189999998</v>
      </c>
      <c r="F639" s="38">
        <f t="shared" si="9"/>
        <v>24666821.090000004</v>
      </c>
    </row>
    <row r="640" spans="1:6" ht="21" x14ac:dyDescent="0.25">
      <c r="A640" s="34" t="s">
        <v>941</v>
      </c>
      <c r="B640" s="63" t="s">
        <v>929</v>
      </c>
      <c r="C640" s="36" t="s">
        <v>1624</v>
      </c>
      <c r="D640" s="37">
        <v>3258990.32</v>
      </c>
      <c r="E640" s="64">
        <v>3009209.16</v>
      </c>
      <c r="F640" s="38">
        <f t="shared" si="9"/>
        <v>249781.15999999968</v>
      </c>
    </row>
    <row r="641" spans="1:6" ht="31.2" x14ac:dyDescent="0.25">
      <c r="A641" s="34" t="s">
        <v>945</v>
      </c>
      <c r="B641" s="63" t="s">
        <v>929</v>
      </c>
      <c r="C641" s="36" t="s">
        <v>1625</v>
      </c>
      <c r="D641" s="37">
        <v>24429318.699999999</v>
      </c>
      <c r="E641" s="64">
        <v>16286816.310000001</v>
      </c>
      <c r="F641" s="38">
        <f t="shared" si="9"/>
        <v>8142502.3899999987</v>
      </c>
    </row>
    <row r="642" spans="1:6" ht="13.2" x14ac:dyDescent="0.25">
      <c r="A642" s="34" t="s">
        <v>949</v>
      </c>
      <c r="B642" s="63" t="s">
        <v>929</v>
      </c>
      <c r="C642" s="36" t="s">
        <v>1626</v>
      </c>
      <c r="D642" s="37">
        <v>20505739.41</v>
      </c>
      <c r="E642" s="64">
        <v>12866704.85</v>
      </c>
      <c r="F642" s="38">
        <f t="shared" si="9"/>
        <v>7639034.5600000005</v>
      </c>
    </row>
    <row r="643" spans="1:6" ht="21" x14ac:dyDescent="0.25">
      <c r="A643" s="34" t="s">
        <v>951</v>
      </c>
      <c r="B643" s="63" t="s">
        <v>929</v>
      </c>
      <c r="C643" s="36" t="s">
        <v>1627</v>
      </c>
      <c r="D643" s="37">
        <v>176626.34</v>
      </c>
      <c r="E643" s="64">
        <v>146538.65</v>
      </c>
      <c r="F643" s="38">
        <f t="shared" si="9"/>
        <v>30087.690000000002</v>
      </c>
    </row>
    <row r="644" spans="1:6" ht="21" x14ac:dyDescent="0.25">
      <c r="A644" s="34" t="s">
        <v>1212</v>
      </c>
      <c r="B644" s="63" t="s">
        <v>929</v>
      </c>
      <c r="C644" s="36" t="s">
        <v>1628</v>
      </c>
      <c r="D644" s="37">
        <v>128708551</v>
      </c>
      <c r="E644" s="64">
        <v>62663528.850000001</v>
      </c>
      <c r="F644" s="38">
        <f t="shared" si="9"/>
        <v>66045022.149999999</v>
      </c>
    </row>
    <row r="645" spans="1:6" ht="31.2" x14ac:dyDescent="0.25">
      <c r="A645" s="34" t="s">
        <v>963</v>
      </c>
      <c r="B645" s="63" t="s">
        <v>929</v>
      </c>
      <c r="C645" s="36" t="s">
        <v>1629</v>
      </c>
      <c r="D645" s="37">
        <v>676775827</v>
      </c>
      <c r="E645" s="64">
        <v>310347233</v>
      </c>
      <c r="F645" s="38">
        <f t="shared" si="9"/>
        <v>366428594</v>
      </c>
    </row>
    <row r="646" spans="1:6" ht="21" x14ac:dyDescent="0.25">
      <c r="A646" s="34" t="s">
        <v>1291</v>
      </c>
      <c r="B646" s="63" t="s">
        <v>929</v>
      </c>
      <c r="C646" s="36" t="s">
        <v>1630</v>
      </c>
      <c r="D646" s="37">
        <v>767042537.75</v>
      </c>
      <c r="E646" s="64">
        <v>113089130.45999999</v>
      </c>
      <c r="F646" s="38">
        <f t="shared" si="9"/>
        <v>653953407.28999996</v>
      </c>
    </row>
    <row r="647" spans="1:6" ht="13.2" x14ac:dyDescent="0.25">
      <c r="A647" s="34" t="s">
        <v>1293</v>
      </c>
      <c r="B647" s="63" t="s">
        <v>929</v>
      </c>
      <c r="C647" s="36" t="s">
        <v>1631</v>
      </c>
      <c r="D647" s="37">
        <v>380726800</v>
      </c>
      <c r="E647" s="64">
        <v>232034517.65000001</v>
      </c>
      <c r="F647" s="38">
        <f t="shared" si="9"/>
        <v>148692282.34999999</v>
      </c>
    </row>
    <row r="648" spans="1:6" ht="13.2" x14ac:dyDescent="0.25">
      <c r="A648" s="34" t="s">
        <v>965</v>
      </c>
      <c r="B648" s="63" t="s">
        <v>929</v>
      </c>
      <c r="C648" s="36" t="s">
        <v>1632</v>
      </c>
      <c r="D648" s="37">
        <v>10016707</v>
      </c>
      <c r="E648" s="64">
        <v>7438151.25</v>
      </c>
      <c r="F648" s="38">
        <f t="shared" si="9"/>
        <v>2578555.75</v>
      </c>
    </row>
    <row r="649" spans="1:6" ht="21" x14ac:dyDescent="0.25">
      <c r="A649" s="34" t="s">
        <v>1301</v>
      </c>
      <c r="B649" s="63" t="s">
        <v>929</v>
      </c>
      <c r="C649" s="36" t="s">
        <v>1633</v>
      </c>
      <c r="D649" s="37">
        <v>51833800</v>
      </c>
      <c r="E649" s="64">
        <v>38700000</v>
      </c>
      <c r="F649" s="38">
        <f t="shared" si="9"/>
        <v>13133800</v>
      </c>
    </row>
    <row r="650" spans="1:6" ht="41.4" x14ac:dyDescent="0.25">
      <c r="A650" s="34" t="s">
        <v>1304</v>
      </c>
      <c r="B650" s="63" t="s">
        <v>929</v>
      </c>
      <c r="C650" s="36" t="s">
        <v>1634</v>
      </c>
      <c r="D650" s="37">
        <v>2627872590</v>
      </c>
      <c r="E650" s="64">
        <v>1876807373</v>
      </c>
      <c r="F650" s="38">
        <f t="shared" si="9"/>
        <v>751065217</v>
      </c>
    </row>
    <row r="651" spans="1:6" ht="21" x14ac:dyDescent="0.25">
      <c r="A651" s="34" t="s">
        <v>983</v>
      </c>
      <c r="B651" s="63" t="s">
        <v>929</v>
      </c>
      <c r="C651" s="36" t="s">
        <v>1635</v>
      </c>
      <c r="D651" s="37">
        <v>1385098.44</v>
      </c>
      <c r="E651" s="64">
        <v>1189577.58</v>
      </c>
      <c r="F651" s="38">
        <f t="shared" si="9"/>
        <v>195520.85999999987</v>
      </c>
    </row>
    <row r="652" spans="1:6" ht="13.2" x14ac:dyDescent="0.25">
      <c r="A652" s="34" t="s">
        <v>985</v>
      </c>
      <c r="B652" s="63" t="s">
        <v>929</v>
      </c>
      <c r="C652" s="36" t="s">
        <v>1636</v>
      </c>
      <c r="D652" s="37">
        <v>1825480.08</v>
      </c>
      <c r="E652" s="64">
        <v>380703</v>
      </c>
      <c r="F652" s="38">
        <f t="shared" si="9"/>
        <v>1444777.08</v>
      </c>
    </row>
    <row r="653" spans="1:6" ht="13.2" x14ac:dyDescent="0.25">
      <c r="A653" s="34" t="s">
        <v>987</v>
      </c>
      <c r="B653" s="63" t="s">
        <v>929</v>
      </c>
      <c r="C653" s="36" t="s">
        <v>1637</v>
      </c>
      <c r="D653" s="37">
        <v>178788</v>
      </c>
      <c r="E653" s="64">
        <v>62945.27</v>
      </c>
      <c r="F653" s="38">
        <f t="shared" si="9"/>
        <v>115842.73000000001</v>
      </c>
    </row>
    <row r="654" spans="1:6" ht="13.2" x14ac:dyDescent="0.25">
      <c r="A654" s="51" t="s">
        <v>1638</v>
      </c>
      <c r="B654" s="52" t="s">
        <v>929</v>
      </c>
      <c r="C654" s="53" t="s">
        <v>1639</v>
      </c>
      <c r="D654" s="54">
        <v>624602237.75</v>
      </c>
      <c r="E654" s="55">
        <v>83032016.670000002</v>
      </c>
      <c r="F654" s="56">
        <f t="shared" si="9"/>
        <v>541570221.08000004</v>
      </c>
    </row>
    <row r="655" spans="1:6" ht="31.2" x14ac:dyDescent="0.25">
      <c r="A655" s="34" t="s">
        <v>963</v>
      </c>
      <c r="B655" s="63" t="s">
        <v>929</v>
      </c>
      <c r="C655" s="36" t="s">
        <v>1640</v>
      </c>
      <c r="D655" s="37">
        <v>19436300</v>
      </c>
      <c r="E655" s="64">
        <v>2109647.37</v>
      </c>
      <c r="F655" s="38">
        <f t="shared" ref="F655:F718" si="10">IF(OR(D655="-",IF(E655="-",0,E655)&gt;=IF(D655="-",0,D655)),"-",IF(D655="-",0,D655)-IF(E655="-",0,E655))</f>
        <v>17326652.629999999</v>
      </c>
    </row>
    <row r="656" spans="1:6" ht="21" x14ac:dyDescent="0.25">
      <c r="A656" s="34" t="s">
        <v>1291</v>
      </c>
      <c r="B656" s="63" t="s">
        <v>929</v>
      </c>
      <c r="C656" s="36" t="s">
        <v>1641</v>
      </c>
      <c r="D656" s="37">
        <v>605165937.75</v>
      </c>
      <c r="E656" s="64">
        <v>80922369.299999997</v>
      </c>
      <c r="F656" s="38">
        <f t="shared" si="10"/>
        <v>524243568.44999999</v>
      </c>
    </row>
    <row r="657" spans="1:6" ht="13.2" x14ac:dyDescent="0.25">
      <c r="A657" s="51" t="s">
        <v>1638</v>
      </c>
      <c r="B657" s="52" t="s">
        <v>929</v>
      </c>
      <c r="C657" s="53" t="s">
        <v>1642</v>
      </c>
      <c r="D657" s="54">
        <v>19436300</v>
      </c>
      <c r="E657" s="55">
        <v>2109647.37</v>
      </c>
      <c r="F657" s="56">
        <f t="shared" si="10"/>
        <v>17326652.629999999</v>
      </c>
    </row>
    <row r="658" spans="1:6" ht="13.2" x14ac:dyDescent="0.25">
      <c r="A658" s="51" t="s">
        <v>1638</v>
      </c>
      <c r="B658" s="52" t="s">
        <v>929</v>
      </c>
      <c r="C658" s="53" t="s">
        <v>1643</v>
      </c>
      <c r="D658" s="54">
        <v>580714788.75</v>
      </c>
      <c r="E658" s="55">
        <v>77653505.870000005</v>
      </c>
      <c r="F658" s="56">
        <f t="shared" si="10"/>
        <v>503061282.88</v>
      </c>
    </row>
    <row r="659" spans="1:6" ht="13.2" x14ac:dyDescent="0.25">
      <c r="A659" s="51" t="s">
        <v>1638</v>
      </c>
      <c r="B659" s="52" t="s">
        <v>929</v>
      </c>
      <c r="C659" s="53" t="s">
        <v>1644</v>
      </c>
      <c r="D659" s="54">
        <v>24451149</v>
      </c>
      <c r="E659" s="55">
        <v>3268863.43</v>
      </c>
      <c r="F659" s="56">
        <f t="shared" si="10"/>
        <v>21182285.57</v>
      </c>
    </row>
    <row r="660" spans="1:6" ht="13.2" x14ac:dyDescent="0.25">
      <c r="A660" s="51" t="s">
        <v>1645</v>
      </c>
      <c r="B660" s="52" t="s">
        <v>929</v>
      </c>
      <c r="C660" s="53" t="s">
        <v>1646</v>
      </c>
      <c r="D660" s="54">
        <v>2901372132.5</v>
      </c>
      <c r="E660" s="55">
        <v>1983823987.3599999</v>
      </c>
      <c r="F660" s="56">
        <f t="shared" si="10"/>
        <v>917548145.1400001</v>
      </c>
    </row>
    <row r="661" spans="1:6" ht="13.2" x14ac:dyDescent="0.25">
      <c r="A661" s="34" t="s">
        <v>933</v>
      </c>
      <c r="B661" s="63" t="s">
        <v>929</v>
      </c>
      <c r="C661" s="36" t="s">
        <v>1647</v>
      </c>
      <c r="D661" s="37">
        <v>12442284.300000001</v>
      </c>
      <c r="E661" s="64">
        <v>8673013.0899999999</v>
      </c>
      <c r="F661" s="38">
        <f t="shared" si="10"/>
        <v>3769271.2100000009</v>
      </c>
    </row>
    <row r="662" spans="1:6" ht="21" x14ac:dyDescent="0.25">
      <c r="A662" s="34" t="s">
        <v>935</v>
      </c>
      <c r="B662" s="63" t="s">
        <v>929</v>
      </c>
      <c r="C662" s="36" t="s">
        <v>1648</v>
      </c>
      <c r="D662" s="37">
        <v>452100</v>
      </c>
      <c r="E662" s="64">
        <v>310284.46999999997</v>
      </c>
      <c r="F662" s="38">
        <f t="shared" si="10"/>
        <v>141815.53000000003</v>
      </c>
    </row>
    <row r="663" spans="1:6" ht="31.2" x14ac:dyDescent="0.25">
      <c r="A663" s="34" t="s">
        <v>937</v>
      </c>
      <c r="B663" s="63" t="s">
        <v>929</v>
      </c>
      <c r="C663" s="36" t="s">
        <v>1649</v>
      </c>
      <c r="D663" s="37">
        <v>3757569.86</v>
      </c>
      <c r="E663" s="64">
        <v>3024921.57</v>
      </c>
      <c r="F663" s="38">
        <f t="shared" si="10"/>
        <v>732648.29</v>
      </c>
    </row>
    <row r="664" spans="1:6" ht="13.2" x14ac:dyDescent="0.25">
      <c r="A664" s="34" t="s">
        <v>949</v>
      </c>
      <c r="B664" s="63" t="s">
        <v>929</v>
      </c>
      <c r="C664" s="36" t="s">
        <v>1650</v>
      </c>
      <c r="D664" s="37">
        <v>351749.65</v>
      </c>
      <c r="E664" s="64">
        <v>178105.22</v>
      </c>
      <c r="F664" s="38">
        <f t="shared" si="10"/>
        <v>173644.43000000002</v>
      </c>
    </row>
    <row r="665" spans="1:6" ht="21" x14ac:dyDescent="0.25">
      <c r="A665" s="34" t="s">
        <v>951</v>
      </c>
      <c r="B665" s="63" t="s">
        <v>929</v>
      </c>
      <c r="C665" s="36" t="s">
        <v>1651</v>
      </c>
      <c r="D665" s="37">
        <v>30087.69</v>
      </c>
      <c r="E665" s="64" t="s">
        <v>39</v>
      </c>
      <c r="F665" s="38">
        <f t="shared" si="10"/>
        <v>30087.69</v>
      </c>
    </row>
    <row r="666" spans="1:6" ht="21" x14ac:dyDescent="0.25">
      <c r="A666" s="34" t="s">
        <v>1212</v>
      </c>
      <c r="B666" s="63" t="s">
        <v>929</v>
      </c>
      <c r="C666" s="36" t="s">
        <v>1652</v>
      </c>
      <c r="D666" s="37">
        <v>128708551</v>
      </c>
      <c r="E666" s="64">
        <v>62663528.850000001</v>
      </c>
      <c r="F666" s="38">
        <f t="shared" si="10"/>
        <v>66045022.149999999</v>
      </c>
    </row>
    <row r="667" spans="1:6" ht="21" x14ac:dyDescent="0.25">
      <c r="A667" s="34" t="s">
        <v>1291</v>
      </c>
      <c r="B667" s="63" t="s">
        <v>929</v>
      </c>
      <c r="C667" s="36" t="s">
        <v>1653</v>
      </c>
      <c r="D667" s="37">
        <v>127755600</v>
      </c>
      <c r="E667" s="64">
        <v>32166761.16</v>
      </c>
      <c r="F667" s="38">
        <f t="shared" si="10"/>
        <v>95588838.840000004</v>
      </c>
    </row>
    <row r="668" spans="1:6" ht="41.4" x14ac:dyDescent="0.25">
      <c r="A668" s="34" t="s">
        <v>1304</v>
      </c>
      <c r="B668" s="63" t="s">
        <v>929</v>
      </c>
      <c r="C668" s="36" t="s">
        <v>1654</v>
      </c>
      <c r="D668" s="37">
        <v>2627872590</v>
      </c>
      <c r="E668" s="64">
        <v>1876807373</v>
      </c>
      <c r="F668" s="38">
        <f t="shared" si="10"/>
        <v>751065217</v>
      </c>
    </row>
    <row r="669" spans="1:6" ht="13.2" x14ac:dyDescent="0.25">
      <c r="A669" s="34" t="s">
        <v>987</v>
      </c>
      <c r="B669" s="63" t="s">
        <v>929</v>
      </c>
      <c r="C669" s="36" t="s">
        <v>1655</v>
      </c>
      <c r="D669" s="37">
        <v>1600</v>
      </c>
      <c r="E669" s="64" t="s">
        <v>39</v>
      </c>
      <c r="F669" s="38">
        <f t="shared" si="10"/>
        <v>1600</v>
      </c>
    </row>
    <row r="670" spans="1:6" ht="13.2" x14ac:dyDescent="0.25">
      <c r="A670" s="51" t="s">
        <v>1645</v>
      </c>
      <c r="B670" s="52" t="s">
        <v>929</v>
      </c>
      <c r="C670" s="53" t="s">
        <v>1656</v>
      </c>
      <c r="D670" s="54">
        <v>28632800</v>
      </c>
      <c r="E670" s="55" t="s">
        <v>39</v>
      </c>
      <c r="F670" s="56">
        <f t="shared" si="10"/>
        <v>28632800</v>
      </c>
    </row>
    <row r="671" spans="1:6" ht="13.2" x14ac:dyDescent="0.25">
      <c r="A671" s="51" t="s">
        <v>1645</v>
      </c>
      <c r="B671" s="52" t="s">
        <v>929</v>
      </c>
      <c r="C671" s="53" t="s">
        <v>1657</v>
      </c>
      <c r="D671" s="54">
        <v>10725990</v>
      </c>
      <c r="E671" s="55">
        <v>10724547</v>
      </c>
      <c r="F671" s="56">
        <f t="shared" si="10"/>
        <v>1443</v>
      </c>
    </row>
    <row r="672" spans="1:6" ht="13.2" x14ac:dyDescent="0.25">
      <c r="A672" s="51" t="s">
        <v>1645</v>
      </c>
      <c r="B672" s="52" t="s">
        <v>929</v>
      </c>
      <c r="C672" s="53" t="s">
        <v>1658</v>
      </c>
      <c r="D672" s="54">
        <v>2617146600</v>
      </c>
      <c r="E672" s="55">
        <v>1866082826</v>
      </c>
      <c r="F672" s="56">
        <f t="shared" si="10"/>
        <v>751063774</v>
      </c>
    </row>
    <row r="673" spans="1:6" ht="13.2" x14ac:dyDescent="0.25">
      <c r="A673" s="51" t="s">
        <v>1645</v>
      </c>
      <c r="B673" s="52" t="s">
        <v>929</v>
      </c>
      <c r="C673" s="53" t="s">
        <v>1659</v>
      </c>
      <c r="D673" s="54">
        <v>23841900</v>
      </c>
      <c r="E673" s="55" t="s">
        <v>39</v>
      </c>
      <c r="F673" s="56">
        <f t="shared" si="10"/>
        <v>23841900</v>
      </c>
    </row>
    <row r="674" spans="1:6" ht="13.2" x14ac:dyDescent="0.25">
      <c r="A674" s="51" t="s">
        <v>1645</v>
      </c>
      <c r="B674" s="52" t="s">
        <v>929</v>
      </c>
      <c r="C674" s="53" t="s">
        <v>1660</v>
      </c>
      <c r="D674" s="54">
        <v>128708551</v>
      </c>
      <c r="E674" s="55">
        <v>62663528.850000001</v>
      </c>
      <c r="F674" s="56">
        <f t="shared" si="10"/>
        <v>66045022.149999999</v>
      </c>
    </row>
    <row r="675" spans="1:6" ht="13.2" x14ac:dyDescent="0.25">
      <c r="A675" s="51" t="s">
        <v>1645</v>
      </c>
      <c r="B675" s="52" t="s">
        <v>929</v>
      </c>
      <c r="C675" s="53" t="s">
        <v>1661</v>
      </c>
      <c r="D675" s="54">
        <v>19259700</v>
      </c>
      <c r="E675" s="55" t="s">
        <v>39</v>
      </c>
      <c r="F675" s="56">
        <f t="shared" si="10"/>
        <v>19259700</v>
      </c>
    </row>
    <row r="676" spans="1:6" ht="13.2" x14ac:dyDescent="0.25">
      <c r="A676" s="51" t="s">
        <v>1645</v>
      </c>
      <c r="B676" s="52" t="s">
        <v>929</v>
      </c>
      <c r="C676" s="53" t="s">
        <v>1662</v>
      </c>
      <c r="D676" s="54">
        <v>26974300</v>
      </c>
      <c r="E676" s="55">
        <v>25391498.420000002</v>
      </c>
      <c r="F676" s="56">
        <f t="shared" si="10"/>
        <v>1582801.5799999982</v>
      </c>
    </row>
    <row r="677" spans="1:6" ht="13.2" x14ac:dyDescent="0.25">
      <c r="A677" s="51" t="s">
        <v>1645</v>
      </c>
      <c r="B677" s="52" t="s">
        <v>929</v>
      </c>
      <c r="C677" s="53" t="s">
        <v>1663</v>
      </c>
      <c r="D677" s="54">
        <v>17035391.5</v>
      </c>
      <c r="E677" s="55">
        <v>12186324.35</v>
      </c>
      <c r="F677" s="56">
        <f t="shared" si="10"/>
        <v>4849067.1500000004</v>
      </c>
    </row>
    <row r="678" spans="1:6" ht="13.2" x14ac:dyDescent="0.25">
      <c r="A678" s="51" t="s">
        <v>1645</v>
      </c>
      <c r="B678" s="52" t="s">
        <v>929</v>
      </c>
      <c r="C678" s="53" t="s">
        <v>1664</v>
      </c>
      <c r="D678" s="54">
        <v>29046900</v>
      </c>
      <c r="E678" s="55">
        <v>6775262.7400000002</v>
      </c>
      <c r="F678" s="56">
        <f t="shared" si="10"/>
        <v>22271637.259999998</v>
      </c>
    </row>
    <row r="679" spans="1:6" ht="13.2" x14ac:dyDescent="0.25">
      <c r="A679" s="51" t="s">
        <v>1665</v>
      </c>
      <c r="B679" s="52" t="s">
        <v>929</v>
      </c>
      <c r="C679" s="53" t="s">
        <v>1666</v>
      </c>
      <c r="D679" s="54">
        <v>725672327</v>
      </c>
      <c r="E679" s="55">
        <v>371239201.58999997</v>
      </c>
      <c r="F679" s="56">
        <f t="shared" si="10"/>
        <v>354433125.41000003</v>
      </c>
    </row>
    <row r="680" spans="1:6" ht="31.2" x14ac:dyDescent="0.25">
      <c r="A680" s="34" t="s">
        <v>963</v>
      </c>
      <c r="B680" s="63" t="s">
        <v>929</v>
      </c>
      <c r="C680" s="36" t="s">
        <v>1667</v>
      </c>
      <c r="D680" s="37">
        <v>310824527</v>
      </c>
      <c r="E680" s="64">
        <v>139204683.94</v>
      </c>
      <c r="F680" s="38">
        <f t="shared" si="10"/>
        <v>171619843.06</v>
      </c>
    </row>
    <row r="681" spans="1:6" ht="21" x14ac:dyDescent="0.25">
      <c r="A681" s="34" t="s">
        <v>1291</v>
      </c>
      <c r="B681" s="63" t="s">
        <v>929</v>
      </c>
      <c r="C681" s="36" t="s">
        <v>1668</v>
      </c>
      <c r="D681" s="37">
        <v>34121000</v>
      </c>
      <c r="E681" s="64" t="s">
        <v>39</v>
      </c>
      <c r="F681" s="38">
        <f t="shared" si="10"/>
        <v>34121000</v>
      </c>
    </row>
    <row r="682" spans="1:6" ht="13.2" x14ac:dyDescent="0.25">
      <c r="A682" s="34" t="s">
        <v>1293</v>
      </c>
      <c r="B682" s="63" t="s">
        <v>929</v>
      </c>
      <c r="C682" s="36" t="s">
        <v>1669</v>
      </c>
      <c r="D682" s="37">
        <v>380726800</v>
      </c>
      <c r="E682" s="64">
        <v>232034517.65000001</v>
      </c>
      <c r="F682" s="38">
        <f t="shared" si="10"/>
        <v>148692282.34999999</v>
      </c>
    </row>
    <row r="683" spans="1:6" ht="13.2" x14ac:dyDescent="0.25">
      <c r="A683" s="51" t="s">
        <v>1665</v>
      </c>
      <c r="B683" s="52" t="s">
        <v>929</v>
      </c>
      <c r="C683" s="53" t="s">
        <v>1670</v>
      </c>
      <c r="D683" s="54">
        <v>34121000</v>
      </c>
      <c r="E683" s="55" t="s">
        <v>39</v>
      </c>
      <c r="F683" s="56">
        <f t="shared" si="10"/>
        <v>34121000</v>
      </c>
    </row>
    <row r="684" spans="1:6" ht="13.2" x14ac:dyDescent="0.25">
      <c r="A684" s="51" t="s">
        <v>1665</v>
      </c>
      <c r="B684" s="52" t="s">
        <v>929</v>
      </c>
      <c r="C684" s="53" t="s">
        <v>1671</v>
      </c>
      <c r="D684" s="54">
        <v>5669200</v>
      </c>
      <c r="E684" s="55" t="s">
        <v>39</v>
      </c>
      <c r="F684" s="56">
        <f t="shared" si="10"/>
        <v>5669200</v>
      </c>
    </row>
    <row r="685" spans="1:6" ht="13.2" x14ac:dyDescent="0.25">
      <c r="A685" s="51" t="s">
        <v>1665</v>
      </c>
      <c r="B685" s="52" t="s">
        <v>929</v>
      </c>
      <c r="C685" s="53" t="s">
        <v>1672</v>
      </c>
      <c r="D685" s="54">
        <v>5475327</v>
      </c>
      <c r="E685" s="55" t="s">
        <v>39</v>
      </c>
      <c r="F685" s="56">
        <f t="shared" si="10"/>
        <v>5475327</v>
      </c>
    </row>
    <row r="686" spans="1:6" ht="13.2" x14ac:dyDescent="0.25">
      <c r="A686" s="51" t="s">
        <v>1665</v>
      </c>
      <c r="B686" s="52" t="s">
        <v>929</v>
      </c>
      <c r="C686" s="53" t="s">
        <v>1673</v>
      </c>
      <c r="D686" s="54">
        <v>100000000</v>
      </c>
      <c r="E686" s="55">
        <v>7468407.3600000003</v>
      </c>
      <c r="F686" s="56">
        <f t="shared" si="10"/>
        <v>92531592.640000001</v>
      </c>
    </row>
    <row r="687" spans="1:6" ht="13.2" x14ac:dyDescent="0.25">
      <c r="A687" s="51" t="s">
        <v>1665</v>
      </c>
      <c r="B687" s="52" t="s">
        <v>929</v>
      </c>
      <c r="C687" s="53" t="s">
        <v>1674</v>
      </c>
      <c r="D687" s="54">
        <v>165000000</v>
      </c>
      <c r="E687" s="55">
        <v>104711920.06</v>
      </c>
      <c r="F687" s="56">
        <f t="shared" si="10"/>
        <v>60288079.939999998</v>
      </c>
    </row>
    <row r="688" spans="1:6" ht="13.2" x14ac:dyDescent="0.25">
      <c r="A688" s="51" t="s">
        <v>1665</v>
      </c>
      <c r="B688" s="52" t="s">
        <v>929</v>
      </c>
      <c r="C688" s="53" t="s">
        <v>1675</v>
      </c>
      <c r="D688" s="54">
        <v>34680000</v>
      </c>
      <c r="E688" s="55">
        <v>27024356.52</v>
      </c>
      <c r="F688" s="56">
        <f t="shared" si="10"/>
        <v>7655643.4800000004</v>
      </c>
    </row>
    <row r="689" spans="1:6" ht="13.2" x14ac:dyDescent="0.25">
      <c r="A689" s="51" t="s">
        <v>1665</v>
      </c>
      <c r="B689" s="52" t="s">
        <v>929</v>
      </c>
      <c r="C689" s="53" t="s">
        <v>1676</v>
      </c>
      <c r="D689" s="54">
        <v>380726800</v>
      </c>
      <c r="E689" s="55">
        <v>232034517.65000001</v>
      </c>
      <c r="F689" s="56">
        <f t="shared" si="10"/>
        <v>148692282.34999999</v>
      </c>
    </row>
    <row r="690" spans="1:6" ht="21" x14ac:dyDescent="0.25">
      <c r="A690" s="51" t="s">
        <v>1677</v>
      </c>
      <c r="B690" s="52" t="s">
        <v>929</v>
      </c>
      <c r="C690" s="53" t="s">
        <v>1678</v>
      </c>
      <c r="D690" s="54">
        <v>591893250.49000001</v>
      </c>
      <c r="E690" s="55">
        <v>342277575.60000002</v>
      </c>
      <c r="F690" s="56">
        <f t="shared" si="10"/>
        <v>249615674.88999999</v>
      </c>
    </row>
    <row r="691" spans="1:6" ht="13.2" x14ac:dyDescent="0.25">
      <c r="A691" s="34" t="s">
        <v>933</v>
      </c>
      <c r="B691" s="63" t="s">
        <v>929</v>
      </c>
      <c r="C691" s="36" t="s">
        <v>1679</v>
      </c>
      <c r="D691" s="37">
        <v>39181299</v>
      </c>
      <c r="E691" s="64">
        <v>27888400.27</v>
      </c>
      <c r="F691" s="38">
        <f t="shared" si="10"/>
        <v>11292898.73</v>
      </c>
    </row>
    <row r="692" spans="1:6" ht="21" x14ac:dyDescent="0.25">
      <c r="A692" s="34" t="s">
        <v>935</v>
      </c>
      <c r="B692" s="63" t="s">
        <v>929</v>
      </c>
      <c r="C692" s="36" t="s">
        <v>1680</v>
      </c>
      <c r="D692" s="37">
        <v>1188256</v>
      </c>
      <c r="E692" s="64">
        <v>699242.13</v>
      </c>
      <c r="F692" s="38">
        <f t="shared" si="10"/>
        <v>489013.87</v>
      </c>
    </row>
    <row r="693" spans="1:6" ht="31.2" x14ac:dyDescent="0.25">
      <c r="A693" s="34" t="s">
        <v>937</v>
      </c>
      <c r="B693" s="63" t="s">
        <v>929</v>
      </c>
      <c r="C693" s="36" t="s">
        <v>1681</v>
      </c>
      <c r="D693" s="37">
        <v>11046850.26</v>
      </c>
      <c r="E693" s="64">
        <v>8686577.4700000007</v>
      </c>
      <c r="F693" s="38">
        <f t="shared" si="10"/>
        <v>2360272.7899999991</v>
      </c>
    </row>
    <row r="694" spans="1:6" ht="13.2" x14ac:dyDescent="0.25">
      <c r="A694" s="34" t="s">
        <v>939</v>
      </c>
      <c r="B694" s="63" t="s">
        <v>929</v>
      </c>
      <c r="C694" s="36" t="s">
        <v>1682</v>
      </c>
      <c r="D694" s="37">
        <v>80734734.280000001</v>
      </c>
      <c r="E694" s="64">
        <v>56067913.189999998</v>
      </c>
      <c r="F694" s="38">
        <f t="shared" si="10"/>
        <v>24666821.090000004</v>
      </c>
    </row>
    <row r="695" spans="1:6" ht="21" x14ac:dyDescent="0.25">
      <c r="A695" s="34" t="s">
        <v>941</v>
      </c>
      <c r="B695" s="63" t="s">
        <v>929</v>
      </c>
      <c r="C695" s="36" t="s">
        <v>1683</v>
      </c>
      <c r="D695" s="37">
        <v>3258990.32</v>
      </c>
      <c r="E695" s="64">
        <v>3009209.16</v>
      </c>
      <c r="F695" s="38">
        <f t="shared" si="10"/>
        <v>249781.15999999968</v>
      </c>
    </row>
    <row r="696" spans="1:6" ht="31.2" x14ac:dyDescent="0.25">
      <c r="A696" s="34" t="s">
        <v>945</v>
      </c>
      <c r="B696" s="63" t="s">
        <v>929</v>
      </c>
      <c r="C696" s="36" t="s">
        <v>1684</v>
      </c>
      <c r="D696" s="37">
        <v>24429318.699999999</v>
      </c>
      <c r="E696" s="64">
        <v>16286816.310000001</v>
      </c>
      <c r="F696" s="38">
        <f t="shared" si="10"/>
        <v>8142502.3899999987</v>
      </c>
    </row>
    <row r="697" spans="1:6" ht="13.2" x14ac:dyDescent="0.25">
      <c r="A697" s="34" t="s">
        <v>949</v>
      </c>
      <c r="B697" s="63" t="s">
        <v>929</v>
      </c>
      <c r="C697" s="36" t="s">
        <v>1685</v>
      </c>
      <c r="D697" s="37">
        <v>20153989.760000002</v>
      </c>
      <c r="E697" s="64">
        <v>12688599.630000001</v>
      </c>
      <c r="F697" s="38">
        <f t="shared" si="10"/>
        <v>7465390.1300000008</v>
      </c>
    </row>
    <row r="698" spans="1:6" ht="21" x14ac:dyDescent="0.25">
      <c r="A698" s="34" t="s">
        <v>951</v>
      </c>
      <c r="B698" s="63" t="s">
        <v>929</v>
      </c>
      <c r="C698" s="36" t="s">
        <v>1686</v>
      </c>
      <c r="D698" s="37">
        <v>146538.65</v>
      </c>
      <c r="E698" s="64">
        <v>146538.65</v>
      </c>
      <c r="F698" s="38" t="str">
        <f t="shared" si="10"/>
        <v>-</v>
      </c>
    </row>
    <row r="699" spans="1:6" ht="31.2" x14ac:dyDescent="0.25">
      <c r="A699" s="34" t="s">
        <v>963</v>
      </c>
      <c r="B699" s="63" t="s">
        <v>929</v>
      </c>
      <c r="C699" s="36" t="s">
        <v>1687</v>
      </c>
      <c r="D699" s="37">
        <v>346515000</v>
      </c>
      <c r="E699" s="64">
        <v>169032901.69</v>
      </c>
      <c r="F699" s="38">
        <f t="shared" si="10"/>
        <v>177482098.31</v>
      </c>
    </row>
    <row r="700" spans="1:6" ht="13.2" x14ac:dyDescent="0.25">
      <c r="A700" s="34" t="s">
        <v>965</v>
      </c>
      <c r="B700" s="63" t="s">
        <v>929</v>
      </c>
      <c r="C700" s="36" t="s">
        <v>1688</v>
      </c>
      <c r="D700" s="37">
        <v>10016707</v>
      </c>
      <c r="E700" s="64">
        <v>7438151.25</v>
      </c>
      <c r="F700" s="38">
        <f t="shared" si="10"/>
        <v>2578555.75</v>
      </c>
    </row>
    <row r="701" spans="1:6" ht="21" x14ac:dyDescent="0.25">
      <c r="A701" s="34" t="s">
        <v>1301</v>
      </c>
      <c r="B701" s="63" t="s">
        <v>929</v>
      </c>
      <c r="C701" s="36" t="s">
        <v>1689</v>
      </c>
      <c r="D701" s="37">
        <v>51833800</v>
      </c>
      <c r="E701" s="64">
        <v>38700000</v>
      </c>
      <c r="F701" s="38">
        <f t="shared" si="10"/>
        <v>13133800</v>
      </c>
    </row>
    <row r="702" spans="1:6" ht="21" x14ac:dyDescent="0.25">
      <c r="A702" s="34" t="s">
        <v>983</v>
      </c>
      <c r="B702" s="63" t="s">
        <v>929</v>
      </c>
      <c r="C702" s="36" t="s">
        <v>1690</v>
      </c>
      <c r="D702" s="37">
        <v>1385098.44</v>
      </c>
      <c r="E702" s="64">
        <v>1189577.58</v>
      </c>
      <c r="F702" s="38">
        <f t="shared" si="10"/>
        <v>195520.85999999987</v>
      </c>
    </row>
    <row r="703" spans="1:6" ht="13.2" x14ac:dyDescent="0.25">
      <c r="A703" s="34" t="s">
        <v>985</v>
      </c>
      <c r="B703" s="63" t="s">
        <v>929</v>
      </c>
      <c r="C703" s="36" t="s">
        <v>1691</v>
      </c>
      <c r="D703" s="37">
        <v>1825480.08</v>
      </c>
      <c r="E703" s="64">
        <v>380703</v>
      </c>
      <c r="F703" s="38">
        <f t="shared" si="10"/>
        <v>1444777.08</v>
      </c>
    </row>
    <row r="704" spans="1:6" ht="13.2" x14ac:dyDescent="0.25">
      <c r="A704" s="34" t="s">
        <v>987</v>
      </c>
      <c r="B704" s="63" t="s">
        <v>929</v>
      </c>
      <c r="C704" s="36" t="s">
        <v>1692</v>
      </c>
      <c r="D704" s="37">
        <v>177188</v>
      </c>
      <c r="E704" s="64">
        <v>62945.27</v>
      </c>
      <c r="F704" s="38">
        <f t="shared" si="10"/>
        <v>114242.73000000001</v>
      </c>
    </row>
    <row r="705" spans="1:6" ht="21" x14ac:dyDescent="0.25">
      <c r="A705" s="51" t="s">
        <v>1677</v>
      </c>
      <c r="B705" s="52" t="s">
        <v>929</v>
      </c>
      <c r="C705" s="53" t="s">
        <v>1693</v>
      </c>
      <c r="D705" s="54">
        <v>51833800</v>
      </c>
      <c r="E705" s="55">
        <v>38700000</v>
      </c>
      <c r="F705" s="56">
        <f t="shared" si="10"/>
        <v>13133800</v>
      </c>
    </row>
    <row r="706" spans="1:6" ht="21" x14ac:dyDescent="0.25">
      <c r="A706" s="51" t="s">
        <v>1677</v>
      </c>
      <c r="B706" s="52" t="s">
        <v>929</v>
      </c>
      <c r="C706" s="53" t="s">
        <v>1694</v>
      </c>
      <c r="D706" s="54">
        <v>120870744.47</v>
      </c>
      <c r="E706" s="55">
        <v>84138755.769999996</v>
      </c>
      <c r="F706" s="56">
        <f t="shared" si="10"/>
        <v>36731988.700000003</v>
      </c>
    </row>
    <row r="707" spans="1:6" ht="21" x14ac:dyDescent="0.25">
      <c r="A707" s="51" t="s">
        <v>1677</v>
      </c>
      <c r="B707" s="52" t="s">
        <v>929</v>
      </c>
      <c r="C707" s="53" t="s">
        <v>1695</v>
      </c>
      <c r="D707" s="54">
        <v>145304.70000000001</v>
      </c>
      <c r="E707" s="55">
        <v>144354.70000000001</v>
      </c>
      <c r="F707" s="56">
        <f t="shared" si="10"/>
        <v>950</v>
      </c>
    </row>
    <row r="708" spans="1:6" ht="21" x14ac:dyDescent="0.25">
      <c r="A708" s="51" t="s">
        <v>1677</v>
      </c>
      <c r="B708" s="52" t="s">
        <v>929</v>
      </c>
      <c r="C708" s="53" t="s">
        <v>1696</v>
      </c>
      <c r="D708" s="54">
        <v>10016707</v>
      </c>
      <c r="E708" s="55">
        <v>7438151.25</v>
      </c>
      <c r="F708" s="56">
        <f t="shared" si="10"/>
        <v>2578555.75</v>
      </c>
    </row>
    <row r="709" spans="1:6" ht="21" x14ac:dyDescent="0.25">
      <c r="A709" s="51" t="s">
        <v>1677</v>
      </c>
      <c r="B709" s="52" t="s">
        <v>929</v>
      </c>
      <c r="C709" s="53" t="s">
        <v>1697</v>
      </c>
      <c r="D709" s="54">
        <v>346515000</v>
      </c>
      <c r="E709" s="55">
        <v>169032901.69</v>
      </c>
      <c r="F709" s="56">
        <f t="shared" si="10"/>
        <v>177482098.31</v>
      </c>
    </row>
    <row r="710" spans="1:6" ht="21" x14ac:dyDescent="0.25">
      <c r="A710" s="51" t="s">
        <v>1677</v>
      </c>
      <c r="B710" s="52" t="s">
        <v>929</v>
      </c>
      <c r="C710" s="53" t="s">
        <v>1698</v>
      </c>
      <c r="D710" s="54">
        <v>55722788.32</v>
      </c>
      <c r="E710" s="55">
        <v>38488917.990000002</v>
      </c>
      <c r="F710" s="56">
        <f t="shared" si="10"/>
        <v>17233870.329999998</v>
      </c>
    </row>
    <row r="711" spans="1:6" ht="21" x14ac:dyDescent="0.25">
      <c r="A711" s="51" t="s">
        <v>1677</v>
      </c>
      <c r="B711" s="52" t="s">
        <v>929</v>
      </c>
      <c r="C711" s="53" t="s">
        <v>1699</v>
      </c>
      <c r="D711" s="54">
        <v>6788906</v>
      </c>
      <c r="E711" s="55">
        <v>4334494.2</v>
      </c>
      <c r="F711" s="56">
        <f t="shared" si="10"/>
        <v>2454411.7999999998</v>
      </c>
    </row>
    <row r="712" spans="1:6" ht="13.2" x14ac:dyDescent="0.25">
      <c r="A712" s="51" t="s">
        <v>1700</v>
      </c>
      <c r="B712" s="52" t="s">
        <v>929</v>
      </c>
      <c r="C712" s="53" t="s">
        <v>1701</v>
      </c>
      <c r="D712" s="54">
        <v>93748120</v>
      </c>
      <c r="E712" s="55">
        <v>73189518.719999999</v>
      </c>
      <c r="F712" s="56">
        <f t="shared" si="10"/>
        <v>20558601.280000001</v>
      </c>
    </row>
    <row r="713" spans="1:6" ht="13.2" x14ac:dyDescent="0.25">
      <c r="A713" s="34" t="s">
        <v>939</v>
      </c>
      <c r="B713" s="63" t="s">
        <v>929</v>
      </c>
      <c r="C713" s="36" t="s">
        <v>1702</v>
      </c>
      <c r="D713" s="37">
        <v>13918400</v>
      </c>
      <c r="E713" s="64">
        <v>10250777.189999999</v>
      </c>
      <c r="F713" s="38">
        <f t="shared" si="10"/>
        <v>3667622.8100000005</v>
      </c>
    </row>
    <row r="714" spans="1:6" ht="21" x14ac:dyDescent="0.25">
      <c r="A714" s="34" t="s">
        <v>941</v>
      </c>
      <c r="B714" s="63" t="s">
        <v>929</v>
      </c>
      <c r="C714" s="36" t="s">
        <v>1703</v>
      </c>
      <c r="D714" s="37">
        <v>713300</v>
      </c>
      <c r="E714" s="64">
        <v>358293.51</v>
      </c>
      <c r="F714" s="38">
        <f t="shared" si="10"/>
        <v>355006.49</v>
      </c>
    </row>
    <row r="715" spans="1:6" ht="31.2" x14ac:dyDescent="0.25">
      <c r="A715" s="34" t="s">
        <v>945</v>
      </c>
      <c r="B715" s="63" t="s">
        <v>929</v>
      </c>
      <c r="C715" s="36" t="s">
        <v>1704</v>
      </c>
      <c r="D715" s="37">
        <v>4203300</v>
      </c>
      <c r="E715" s="64">
        <v>2820710.13</v>
      </c>
      <c r="F715" s="38">
        <f t="shared" si="10"/>
        <v>1382589.87</v>
      </c>
    </row>
    <row r="716" spans="1:6" ht="13.2" x14ac:dyDescent="0.25">
      <c r="A716" s="34" t="s">
        <v>949</v>
      </c>
      <c r="B716" s="63" t="s">
        <v>929</v>
      </c>
      <c r="C716" s="36" t="s">
        <v>1705</v>
      </c>
      <c r="D716" s="37">
        <v>15301100</v>
      </c>
      <c r="E716" s="64">
        <v>9598702.5500000007</v>
      </c>
      <c r="F716" s="38">
        <f t="shared" si="10"/>
        <v>5702397.4499999993</v>
      </c>
    </row>
    <row r="717" spans="1:6" ht="31.2" x14ac:dyDescent="0.25">
      <c r="A717" s="34" t="s">
        <v>969</v>
      </c>
      <c r="B717" s="63" t="s">
        <v>929</v>
      </c>
      <c r="C717" s="36" t="s">
        <v>1706</v>
      </c>
      <c r="D717" s="37">
        <v>57904020</v>
      </c>
      <c r="E717" s="64">
        <v>49274220</v>
      </c>
      <c r="F717" s="38">
        <f t="shared" si="10"/>
        <v>8629800</v>
      </c>
    </row>
    <row r="718" spans="1:6" ht="13.2" x14ac:dyDescent="0.25">
      <c r="A718" s="34" t="s">
        <v>971</v>
      </c>
      <c r="B718" s="63" t="s">
        <v>929</v>
      </c>
      <c r="C718" s="36" t="s">
        <v>1707</v>
      </c>
      <c r="D718" s="37">
        <v>1561200</v>
      </c>
      <c r="E718" s="64">
        <v>745977.34</v>
      </c>
      <c r="F718" s="38">
        <f t="shared" si="10"/>
        <v>815222.66</v>
      </c>
    </row>
    <row r="719" spans="1:6" ht="13.2" x14ac:dyDescent="0.25">
      <c r="A719" s="34" t="s">
        <v>985</v>
      </c>
      <c r="B719" s="63" t="s">
        <v>929</v>
      </c>
      <c r="C719" s="36" t="s">
        <v>1708</v>
      </c>
      <c r="D719" s="37">
        <v>118000</v>
      </c>
      <c r="E719" s="64">
        <v>112038</v>
      </c>
      <c r="F719" s="38">
        <f t="shared" ref="F719:F782" si="11">IF(OR(D719="-",IF(E719="-",0,E719)&gt;=IF(D719="-",0,D719)),"-",IF(D719="-",0,D719)-IF(E719="-",0,E719))</f>
        <v>5962</v>
      </c>
    </row>
    <row r="720" spans="1:6" ht="13.2" x14ac:dyDescent="0.25">
      <c r="A720" s="34" t="s">
        <v>987</v>
      </c>
      <c r="B720" s="63" t="s">
        <v>929</v>
      </c>
      <c r="C720" s="36" t="s">
        <v>1709</v>
      </c>
      <c r="D720" s="37">
        <v>28800</v>
      </c>
      <c r="E720" s="64">
        <v>28800</v>
      </c>
      <c r="F720" s="38" t="str">
        <f t="shared" si="11"/>
        <v>-</v>
      </c>
    </row>
    <row r="721" spans="1:6" ht="13.2" x14ac:dyDescent="0.25">
      <c r="A721" s="51" t="s">
        <v>1710</v>
      </c>
      <c r="B721" s="52" t="s">
        <v>929</v>
      </c>
      <c r="C721" s="53" t="s">
        <v>1711</v>
      </c>
      <c r="D721" s="54">
        <v>133300</v>
      </c>
      <c r="E721" s="55">
        <v>13080.27</v>
      </c>
      <c r="F721" s="56">
        <f t="shared" si="11"/>
        <v>120219.73</v>
      </c>
    </row>
    <row r="722" spans="1:6" ht="13.2" x14ac:dyDescent="0.25">
      <c r="A722" s="34" t="s">
        <v>949</v>
      </c>
      <c r="B722" s="63" t="s">
        <v>929</v>
      </c>
      <c r="C722" s="36" t="s">
        <v>1712</v>
      </c>
      <c r="D722" s="37">
        <v>133300</v>
      </c>
      <c r="E722" s="64">
        <v>13080.27</v>
      </c>
      <c r="F722" s="38">
        <f t="shared" si="11"/>
        <v>120219.73</v>
      </c>
    </row>
    <row r="723" spans="1:6" ht="13.2" x14ac:dyDescent="0.25">
      <c r="A723" s="51" t="s">
        <v>1710</v>
      </c>
      <c r="B723" s="52" t="s">
        <v>929</v>
      </c>
      <c r="C723" s="53" t="s">
        <v>1713</v>
      </c>
      <c r="D723" s="54">
        <v>133300</v>
      </c>
      <c r="E723" s="55">
        <v>13080.27</v>
      </c>
      <c r="F723" s="56">
        <f t="shared" si="11"/>
        <v>120219.73</v>
      </c>
    </row>
    <row r="724" spans="1:6" ht="21" x14ac:dyDescent="0.25">
      <c r="A724" s="51" t="s">
        <v>1714</v>
      </c>
      <c r="B724" s="52" t="s">
        <v>929</v>
      </c>
      <c r="C724" s="53" t="s">
        <v>1715</v>
      </c>
      <c r="D724" s="54">
        <v>83317720</v>
      </c>
      <c r="E724" s="55">
        <v>65921192.07</v>
      </c>
      <c r="F724" s="56">
        <f t="shared" si="11"/>
        <v>17396527.93</v>
      </c>
    </row>
    <row r="725" spans="1:6" ht="13.2" x14ac:dyDescent="0.25">
      <c r="A725" s="34" t="s">
        <v>939</v>
      </c>
      <c r="B725" s="63" t="s">
        <v>929</v>
      </c>
      <c r="C725" s="36" t="s">
        <v>1716</v>
      </c>
      <c r="D725" s="37">
        <v>13918400</v>
      </c>
      <c r="E725" s="64">
        <v>10250777.189999999</v>
      </c>
      <c r="F725" s="38">
        <f t="shared" si="11"/>
        <v>3667622.8100000005</v>
      </c>
    </row>
    <row r="726" spans="1:6" ht="21" x14ac:dyDescent="0.25">
      <c r="A726" s="34" t="s">
        <v>941</v>
      </c>
      <c r="B726" s="63" t="s">
        <v>929</v>
      </c>
      <c r="C726" s="36" t="s">
        <v>1717</v>
      </c>
      <c r="D726" s="37">
        <v>713300</v>
      </c>
      <c r="E726" s="64">
        <v>358293.51</v>
      </c>
      <c r="F726" s="38">
        <f t="shared" si="11"/>
        <v>355006.49</v>
      </c>
    </row>
    <row r="727" spans="1:6" ht="31.2" x14ac:dyDescent="0.25">
      <c r="A727" s="34" t="s">
        <v>945</v>
      </c>
      <c r="B727" s="63" t="s">
        <v>929</v>
      </c>
      <c r="C727" s="36" t="s">
        <v>1718</v>
      </c>
      <c r="D727" s="37">
        <v>4203300</v>
      </c>
      <c r="E727" s="64">
        <v>2820710.13</v>
      </c>
      <c r="F727" s="38">
        <f t="shared" si="11"/>
        <v>1382589.87</v>
      </c>
    </row>
    <row r="728" spans="1:6" ht="13.2" x14ac:dyDescent="0.25">
      <c r="A728" s="34" t="s">
        <v>949</v>
      </c>
      <c r="B728" s="63" t="s">
        <v>929</v>
      </c>
      <c r="C728" s="36" t="s">
        <v>1719</v>
      </c>
      <c r="D728" s="37">
        <v>4870700</v>
      </c>
      <c r="E728" s="64">
        <v>2330375.9</v>
      </c>
      <c r="F728" s="38">
        <f t="shared" si="11"/>
        <v>2540324.1</v>
      </c>
    </row>
    <row r="729" spans="1:6" ht="31.2" x14ac:dyDescent="0.25">
      <c r="A729" s="34" t="s">
        <v>969</v>
      </c>
      <c r="B729" s="63" t="s">
        <v>929</v>
      </c>
      <c r="C729" s="36" t="s">
        <v>1720</v>
      </c>
      <c r="D729" s="37">
        <v>57904020</v>
      </c>
      <c r="E729" s="64">
        <v>49274220</v>
      </c>
      <c r="F729" s="38">
        <f t="shared" si="11"/>
        <v>8629800</v>
      </c>
    </row>
    <row r="730" spans="1:6" ht="13.2" x14ac:dyDescent="0.25">
      <c r="A730" s="34" t="s">
        <v>971</v>
      </c>
      <c r="B730" s="63" t="s">
        <v>929</v>
      </c>
      <c r="C730" s="36" t="s">
        <v>1721</v>
      </c>
      <c r="D730" s="37">
        <v>1561200</v>
      </c>
      <c r="E730" s="64">
        <v>745977.34</v>
      </c>
      <c r="F730" s="38">
        <f t="shared" si="11"/>
        <v>815222.66</v>
      </c>
    </row>
    <row r="731" spans="1:6" ht="13.2" x14ac:dyDescent="0.25">
      <c r="A731" s="34" t="s">
        <v>985</v>
      </c>
      <c r="B731" s="63" t="s">
        <v>929</v>
      </c>
      <c r="C731" s="36" t="s">
        <v>1722</v>
      </c>
      <c r="D731" s="37">
        <v>118000</v>
      </c>
      <c r="E731" s="64">
        <v>112038</v>
      </c>
      <c r="F731" s="38">
        <f t="shared" si="11"/>
        <v>5962</v>
      </c>
    </row>
    <row r="732" spans="1:6" ht="13.2" x14ac:dyDescent="0.25">
      <c r="A732" s="34" t="s">
        <v>987</v>
      </c>
      <c r="B732" s="63" t="s">
        <v>929</v>
      </c>
      <c r="C732" s="36" t="s">
        <v>1723</v>
      </c>
      <c r="D732" s="37">
        <v>28800</v>
      </c>
      <c r="E732" s="64">
        <v>28800</v>
      </c>
      <c r="F732" s="38" t="str">
        <f t="shared" si="11"/>
        <v>-</v>
      </c>
    </row>
    <row r="733" spans="1:6" ht="21" x14ac:dyDescent="0.25">
      <c r="A733" s="51" t="s">
        <v>1714</v>
      </c>
      <c r="B733" s="52" t="s">
        <v>929</v>
      </c>
      <c r="C733" s="53" t="s">
        <v>1724</v>
      </c>
      <c r="D733" s="54">
        <v>85700</v>
      </c>
      <c r="E733" s="55" t="s">
        <v>39</v>
      </c>
      <c r="F733" s="56">
        <f t="shared" si="11"/>
        <v>85700</v>
      </c>
    </row>
    <row r="734" spans="1:6" ht="21" x14ac:dyDescent="0.25">
      <c r="A734" s="51" t="s">
        <v>1714</v>
      </c>
      <c r="B734" s="52" t="s">
        <v>929</v>
      </c>
      <c r="C734" s="53" t="s">
        <v>1725</v>
      </c>
      <c r="D734" s="54">
        <v>187600</v>
      </c>
      <c r="E734" s="55" t="s">
        <v>39</v>
      </c>
      <c r="F734" s="56">
        <f t="shared" si="11"/>
        <v>187600</v>
      </c>
    </row>
    <row r="735" spans="1:6" ht="21" x14ac:dyDescent="0.25">
      <c r="A735" s="51" t="s">
        <v>1714</v>
      </c>
      <c r="B735" s="52" t="s">
        <v>929</v>
      </c>
      <c r="C735" s="53" t="s">
        <v>1726</v>
      </c>
      <c r="D735" s="54">
        <v>1105400</v>
      </c>
      <c r="E735" s="55">
        <v>745977.34</v>
      </c>
      <c r="F735" s="56">
        <f t="shared" si="11"/>
        <v>359422.66000000003</v>
      </c>
    </row>
    <row r="736" spans="1:6" ht="21" x14ac:dyDescent="0.25">
      <c r="A736" s="51" t="s">
        <v>1714</v>
      </c>
      <c r="B736" s="52" t="s">
        <v>929</v>
      </c>
      <c r="C736" s="53" t="s">
        <v>1727</v>
      </c>
      <c r="D736" s="54">
        <v>411000</v>
      </c>
      <c r="E736" s="55" t="s">
        <v>39</v>
      </c>
      <c r="F736" s="56">
        <f t="shared" si="11"/>
        <v>411000</v>
      </c>
    </row>
    <row r="737" spans="1:6" ht="21" x14ac:dyDescent="0.25">
      <c r="A737" s="51" t="s">
        <v>1714</v>
      </c>
      <c r="B737" s="52" t="s">
        <v>929</v>
      </c>
      <c r="C737" s="53" t="s">
        <v>1728</v>
      </c>
      <c r="D737" s="54">
        <v>44800</v>
      </c>
      <c r="E737" s="55" t="s">
        <v>39</v>
      </c>
      <c r="F737" s="56">
        <f t="shared" si="11"/>
        <v>44800</v>
      </c>
    </row>
    <row r="738" spans="1:6" ht="21" x14ac:dyDescent="0.25">
      <c r="A738" s="51" t="s">
        <v>1714</v>
      </c>
      <c r="B738" s="52" t="s">
        <v>929</v>
      </c>
      <c r="C738" s="53" t="s">
        <v>1729</v>
      </c>
      <c r="D738" s="54">
        <v>23579200</v>
      </c>
      <c r="E738" s="55">
        <v>15900994.73</v>
      </c>
      <c r="F738" s="56">
        <f t="shared" si="11"/>
        <v>7678205.2699999996</v>
      </c>
    </row>
    <row r="739" spans="1:6" ht="21" x14ac:dyDescent="0.25">
      <c r="A739" s="51" t="s">
        <v>1714</v>
      </c>
      <c r="B739" s="52" t="s">
        <v>929</v>
      </c>
      <c r="C739" s="53" t="s">
        <v>1730</v>
      </c>
      <c r="D739" s="54">
        <v>57904020</v>
      </c>
      <c r="E739" s="55">
        <v>49274220</v>
      </c>
      <c r="F739" s="56">
        <f t="shared" si="11"/>
        <v>8629800</v>
      </c>
    </row>
    <row r="740" spans="1:6" ht="13.2" x14ac:dyDescent="0.25">
      <c r="A740" s="51" t="s">
        <v>1731</v>
      </c>
      <c r="B740" s="52" t="s">
        <v>929</v>
      </c>
      <c r="C740" s="53" t="s">
        <v>1732</v>
      </c>
      <c r="D740" s="54">
        <v>10297100</v>
      </c>
      <c r="E740" s="55">
        <v>7255246.3799999999</v>
      </c>
      <c r="F740" s="56">
        <f t="shared" si="11"/>
        <v>3041853.62</v>
      </c>
    </row>
    <row r="741" spans="1:6" ht="13.2" x14ac:dyDescent="0.25">
      <c r="A741" s="34" t="s">
        <v>949</v>
      </c>
      <c r="B741" s="63" t="s">
        <v>929</v>
      </c>
      <c r="C741" s="36" t="s">
        <v>1733</v>
      </c>
      <c r="D741" s="37">
        <v>10297100</v>
      </c>
      <c r="E741" s="64">
        <v>7255246.3799999999</v>
      </c>
      <c r="F741" s="38">
        <f t="shared" si="11"/>
        <v>3041853.62</v>
      </c>
    </row>
    <row r="742" spans="1:6" ht="13.2" x14ac:dyDescent="0.25">
      <c r="A742" s="51" t="s">
        <v>1731</v>
      </c>
      <c r="B742" s="52" t="s">
        <v>929</v>
      </c>
      <c r="C742" s="53" t="s">
        <v>1734</v>
      </c>
      <c r="D742" s="54">
        <v>10297100</v>
      </c>
      <c r="E742" s="55">
        <v>7255246.3799999999</v>
      </c>
      <c r="F742" s="56">
        <f t="shared" si="11"/>
        <v>3041853.62</v>
      </c>
    </row>
    <row r="743" spans="1:6" ht="13.2" x14ac:dyDescent="0.25">
      <c r="A743" s="51" t="s">
        <v>1735</v>
      </c>
      <c r="B743" s="52" t="s">
        <v>929</v>
      </c>
      <c r="C743" s="53" t="s">
        <v>1736</v>
      </c>
      <c r="D743" s="54">
        <v>22712688070.950001</v>
      </c>
      <c r="E743" s="55">
        <v>16152270266.73</v>
      </c>
      <c r="F743" s="56">
        <f t="shared" si="11"/>
        <v>6560417804.2200012</v>
      </c>
    </row>
    <row r="744" spans="1:6" ht="13.2" x14ac:dyDescent="0.25">
      <c r="A744" s="34" t="s">
        <v>933</v>
      </c>
      <c r="B744" s="63" t="s">
        <v>929</v>
      </c>
      <c r="C744" s="36" t="s">
        <v>1737</v>
      </c>
      <c r="D744" s="37">
        <v>20760868.399999999</v>
      </c>
      <c r="E744" s="64">
        <v>14536195.93</v>
      </c>
      <c r="F744" s="38">
        <f t="shared" si="11"/>
        <v>6224672.4699999988</v>
      </c>
    </row>
    <row r="745" spans="1:6" ht="21" x14ac:dyDescent="0.25">
      <c r="A745" s="34" t="s">
        <v>935</v>
      </c>
      <c r="B745" s="63" t="s">
        <v>929</v>
      </c>
      <c r="C745" s="36" t="s">
        <v>1738</v>
      </c>
      <c r="D745" s="37">
        <v>587964.5</v>
      </c>
      <c r="E745" s="64">
        <v>547232.53</v>
      </c>
      <c r="F745" s="38">
        <f t="shared" si="11"/>
        <v>40731.969999999972</v>
      </c>
    </row>
    <row r="746" spans="1:6" ht="31.2" x14ac:dyDescent="0.25">
      <c r="A746" s="34" t="s">
        <v>937</v>
      </c>
      <c r="B746" s="63" t="s">
        <v>929</v>
      </c>
      <c r="C746" s="36" t="s">
        <v>1739</v>
      </c>
      <c r="D746" s="37">
        <v>6269782.7400000002</v>
      </c>
      <c r="E746" s="64">
        <v>4350463.24</v>
      </c>
      <c r="F746" s="38">
        <f t="shared" si="11"/>
        <v>1919319.5</v>
      </c>
    </row>
    <row r="747" spans="1:6" ht="13.2" x14ac:dyDescent="0.25">
      <c r="A747" s="34" t="s">
        <v>939</v>
      </c>
      <c r="B747" s="63" t="s">
        <v>929</v>
      </c>
      <c r="C747" s="36" t="s">
        <v>1740</v>
      </c>
      <c r="D747" s="37">
        <v>53733547.030000001</v>
      </c>
      <c r="E747" s="64">
        <v>33981301.119999997</v>
      </c>
      <c r="F747" s="38">
        <f t="shared" si="11"/>
        <v>19752245.910000004</v>
      </c>
    </row>
    <row r="748" spans="1:6" ht="21" x14ac:dyDescent="0.25">
      <c r="A748" s="34" t="s">
        <v>941</v>
      </c>
      <c r="B748" s="63" t="s">
        <v>929</v>
      </c>
      <c r="C748" s="36" t="s">
        <v>1741</v>
      </c>
      <c r="D748" s="37">
        <v>4162640</v>
      </c>
      <c r="E748" s="64">
        <v>3267612.84</v>
      </c>
      <c r="F748" s="38">
        <f t="shared" si="11"/>
        <v>895027.16000000015</v>
      </c>
    </row>
    <row r="749" spans="1:6" ht="31.2" x14ac:dyDescent="0.25">
      <c r="A749" s="34" t="s">
        <v>945</v>
      </c>
      <c r="B749" s="63" t="s">
        <v>929</v>
      </c>
      <c r="C749" s="36" t="s">
        <v>1742</v>
      </c>
      <c r="D749" s="37">
        <v>15946047.939999999</v>
      </c>
      <c r="E749" s="64">
        <v>9597176.0899999999</v>
      </c>
      <c r="F749" s="38">
        <f t="shared" si="11"/>
        <v>6348871.8499999996</v>
      </c>
    </row>
    <row r="750" spans="1:6" ht="13.2" x14ac:dyDescent="0.25">
      <c r="A750" s="34" t="s">
        <v>949</v>
      </c>
      <c r="B750" s="63" t="s">
        <v>929</v>
      </c>
      <c r="C750" s="36" t="s">
        <v>1743</v>
      </c>
      <c r="D750" s="37">
        <v>94918740.159999996</v>
      </c>
      <c r="E750" s="64">
        <v>41632070.299999997</v>
      </c>
      <c r="F750" s="38">
        <f t="shared" si="11"/>
        <v>53286669.859999999</v>
      </c>
    </row>
    <row r="751" spans="1:6" ht="21" x14ac:dyDescent="0.25">
      <c r="A751" s="34" t="s">
        <v>955</v>
      </c>
      <c r="B751" s="63" t="s">
        <v>929</v>
      </c>
      <c r="C751" s="36" t="s">
        <v>1744</v>
      </c>
      <c r="D751" s="37">
        <v>3068800</v>
      </c>
      <c r="E751" s="64">
        <v>1601400</v>
      </c>
      <c r="F751" s="38">
        <f t="shared" si="11"/>
        <v>1467400</v>
      </c>
    </row>
    <row r="752" spans="1:6" ht="13.2" x14ac:dyDescent="0.25">
      <c r="A752" s="34" t="s">
        <v>1210</v>
      </c>
      <c r="B752" s="63" t="s">
        <v>929</v>
      </c>
      <c r="C752" s="36" t="s">
        <v>1745</v>
      </c>
      <c r="D752" s="37">
        <v>900000</v>
      </c>
      <c r="E752" s="64" t="s">
        <v>39</v>
      </c>
      <c r="F752" s="38">
        <f t="shared" si="11"/>
        <v>900000</v>
      </c>
    </row>
    <row r="753" spans="1:6" ht="21" x14ac:dyDescent="0.25">
      <c r="A753" s="34" t="s">
        <v>1212</v>
      </c>
      <c r="B753" s="63" t="s">
        <v>929</v>
      </c>
      <c r="C753" s="36" t="s">
        <v>1746</v>
      </c>
      <c r="D753" s="37">
        <v>606093456</v>
      </c>
      <c r="E753" s="64">
        <v>184044744.94999999</v>
      </c>
      <c r="F753" s="38">
        <f t="shared" si="11"/>
        <v>422048711.05000001</v>
      </c>
    </row>
    <row r="754" spans="1:6" ht="31.2" x14ac:dyDescent="0.25">
      <c r="A754" s="34" t="s">
        <v>963</v>
      </c>
      <c r="B754" s="63" t="s">
        <v>929</v>
      </c>
      <c r="C754" s="36" t="s">
        <v>1747</v>
      </c>
      <c r="D754" s="37">
        <v>1573982990.22</v>
      </c>
      <c r="E754" s="64">
        <v>772828671.60000002</v>
      </c>
      <c r="F754" s="38">
        <f t="shared" si="11"/>
        <v>801154318.62</v>
      </c>
    </row>
    <row r="755" spans="1:6" ht="21" x14ac:dyDescent="0.25">
      <c r="A755" s="34" t="s">
        <v>1291</v>
      </c>
      <c r="B755" s="63" t="s">
        <v>929</v>
      </c>
      <c r="C755" s="36" t="s">
        <v>1748</v>
      </c>
      <c r="D755" s="37">
        <v>939300600</v>
      </c>
      <c r="E755" s="64">
        <v>217965555.06999999</v>
      </c>
      <c r="F755" s="38">
        <f t="shared" si="11"/>
        <v>721335044.93000007</v>
      </c>
    </row>
    <row r="756" spans="1:6" ht="13.2" x14ac:dyDescent="0.25">
      <c r="A756" s="34" t="s">
        <v>1293</v>
      </c>
      <c r="B756" s="63" t="s">
        <v>929</v>
      </c>
      <c r="C756" s="36" t="s">
        <v>1749</v>
      </c>
      <c r="D756" s="37">
        <v>71723900</v>
      </c>
      <c r="E756" s="64" t="s">
        <v>39</v>
      </c>
      <c r="F756" s="38">
        <f t="shared" si="11"/>
        <v>71723900</v>
      </c>
    </row>
    <row r="757" spans="1:6" ht="13.2" x14ac:dyDescent="0.25">
      <c r="A757" s="34" t="s">
        <v>965</v>
      </c>
      <c r="B757" s="63" t="s">
        <v>929</v>
      </c>
      <c r="C757" s="36" t="s">
        <v>1750</v>
      </c>
      <c r="D757" s="37">
        <v>14576935400</v>
      </c>
      <c r="E757" s="64">
        <v>11169029662.719999</v>
      </c>
      <c r="F757" s="38">
        <f t="shared" si="11"/>
        <v>3407905737.2800007</v>
      </c>
    </row>
    <row r="758" spans="1:6" ht="31.2" x14ac:dyDescent="0.25">
      <c r="A758" s="34" t="s">
        <v>969</v>
      </c>
      <c r="B758" s="63" t="s">
        <v>929</v>
      </c>
      <c r="C758" s="36" t="s">
        <v>1751</v>
      </c>
      <c r="D758" s="37">
        <v>1803156902.3399999</v>
      </c>
      <c r="E758" s="64">
        <v>1426868711.55</v>
      </c>
      <c r="F758" s="38">
        <f t="shared" si="11"/>
        <v>376288190.78999996</v>
      </c>
    </row>
    <row r="759" spans="1:6" ht="13.2" x14ac:dyDescent="0.25">
      <c r="A759" s="34" t="s">
        <v>971</v>
      </c>
      <c r="B759" s="63" t="s">
        <v>929</v>
      </c>
      <c r="C759" s="36" t="s">
        <v>1752</v>
      </c>
      <c r="D759" s="37">
        <v>496141610.52999997</v>
      </c>
      <c r="E759" s="64">
        <v>362121796.74000001</v>
      </c>
      <c r="F759" s="38">
        <f t="shared" si="11"/>
        <v>134019813.78999996</v>
      </c>
    </row>
    <row r="760" spans="1:6" ht="13.2" x14ac:dyDescent="0.25">
      <c r="A760" s="34" t="s">
        <v>973</v>
      </c>
      <c r="B760" s="63" t="s">
        <v>929</v>
      </c>
      <c r="C760" s="36" t="s">
        <v>1753</v>
      </c>
      <c r="D760" s="37">
        <v>2800000</v>
      </c>
      <c r="E760" s="64" t="s">
        <v>39</v>
      </c>
      <c r="F760" s="38">
        <f t="shared" si="11"/>
        <v>2800000</v>
      </c>
    </row>
    <row r="761" spans="1:6" ht="41.4" x14ac:dyDescent="0.25">
      <c r="A761" s="34" t="s">
        <v>975</v>
      </c>
      <c r="B761" s="63" t="s">
        <v>929</v>
      </c>
      <c r="C761" s="36" t="s">
        <v>1754</v>
      </c>
      <c r="D761" s="37">
        <v>1739196356.4400001</v>
      </c>
      <c r="E761" s="64">
        <v>1398291170.8099999</v>
      </c>
      <c r="F761" s="38">
        <f t="shared" si="11"/>
        <v>340905185.63000011</v>
      </c>
    </row>
    <row r="762" spans="1:6" ht="13.2" x14ac:dyDescent="0.25">
      <c r="A762" s="34" t="s">
        <v>977</v>
      </c>
      <c r="B762" s="63" t="s">
        <v>929</v>
      </c>
      <c r="C762" s="36" t="s">
        <v>1755</v>
      </c>
      <c r="D762" s="37">
        <v>665438576.86000001</v>
      </c>
      <c r="E762" s="64">
        <v>491645628.44999999</v>
      </c>
      <c r="F762" s="38">
        <f t="shared" si="11"/>
        <v>173792948.41000003</v>
      </c>
    </row>
    <row r="763" spans="1:6" ht="21" x14ac:dyDescent="0.25">
      <c r="A763" s="34" t="s">
        <v>979</v>
      </c>
      <c r="B763" s="63" t="s">
        <v>929</v>
      </c>
      <c r="C763" s="36" t="s">
        <v>1756</v>
      </c>
      <c r="D763" s="37">
        <v>4367390</v>
      </c>
      <c r="E763" s="64">
        <v>3124600</v>
      </c>
      <c r="F763" s="38">
        <f t="shared" si="11"/>
        <v>1242790</v>
      </c>
    </row>
    <row r="764" spans="1:6" ht="41.4" x14ac:dyDescent="0.25">
      <c r="A764" s="34" t="s">
        <v>981</v>
      </c>
      <c r="B764" s="63" t="s">
        <v>929</v>
      </c>
      <c r="C764" s="36" t="s">
        <v>1757</v>
      </c>
      <c r="D764" s="37">
        <v>23741410</v>
      </c>
      <c r="E764" s="64">
        <v>7389900</v>
      </c>
      <c r="F764" s="38">
        <f t="shared" si="11"/>
        <v>16351510</v>
      </c>
    </row>
    <row r="765" spans="1:6" ht="21" x14ac:dyDescent="0.25">
      <c r="A765" s="34" t="s">
        <v>983</v>
      </c>
      <c r="B765" s="63" t="s">
        <v>929</v>
      </c>
      <c r="C765" s="36" t="s">
        <v>1758</v>
      </c>
      <c r="D765" s="37">
        <v>85681.79</v>
      </c>
      <c r="E765" s="64">
        <v>85681.79</v>
      </c>
      <c r="F765" s="38" t="str">
        <f t="shared" si="11"/>
        <v>-</v>
      </c>
    </row>
    <row r="766" spans="1:6" ht="13.2" x14ac:dyDescent="0.25">
      <c r="A766" s="34" t="s">
        <v>985</v>
      </c>
      <c r="B766" s="63" t="s">
        <v>929</v>
      </c>
      <c r="C766" s="36" t="s">
        <v>1759</v>
      </c>
      <c r="D766" s="37">
        <v>43796</v>
      </c>
      <c r="E766" s="64">
        <v>29081</v>
      </c>
      <c r="F766" s="38">
        <f t="shared" si="11"/>
        <v>14715</v>
      </c>
    </row>
    <row r="767" spans="1:6" ht="13.2" x14ac:dyDescent="0.25">
      <c r="A767" s="34" t="s">
        <v>989</v>
      </c>
      <c r="B767" s="63" t="s">
        <v>929</v>
      </c>
      <c r="C767" s="36" t="s">
        <v>1760</v>
      </c>
      <c r="D767" s="37">
        <v>9331610</v>
      </c>
      <c r="E767" s="64">
        <v>9331610</v>
      </c>
      <c r="F767" s="38" t="str">
        <f t="shared" si="11"/>
        <v>-</v>
      </c>
    </row>
    <row r="768" spans="1:6" ht="13.2" x14ac:dyDescent="0.25">
      <c r="A768" s="51" t="s">
        <v>1761</v>
      </c>
      <c r="B768" s="52" t="s">
        <v>929</v>
      </c>
      <c r="C768" s="53" t="s">
        <v>1762</v>
      </c>
      <c r="D768" s="54">
        <v>327766310</v>
      </c>
      <c r="E768" s="55">
        <v>44614880.810000002</v>
      </c>
      <c r="F768" s="56">
        <f t="shared" si="11"/>
        <v>283151429.19</v>
      </c>
    </row>
    <row r="769" spans="1:6" ht="21" x14ac:dyDescent="0.25">
      <c r="A769" s="34" t="s">
        <v>1212</v>
      </c>
      <c r="B769" s="63" t="s">
        <v>929</v>
      </c>
      <c r="C769" s="36" t="s">
        <v>1763</v>
      </c>
      <c r="D769" s="37">
        <v>61349900</v>
      </c>
      <c r="E769" s="64">
        <v>32797996.73</v>
      </c>
      <c r="F769" s="38">
        <f t="shared" si="11"/>
        <v>28551903.27</v>
      </c>
    </row>
    <row r="770" spans="1:6" ht="31.2" x14ac:dyDescent="0.25">
      <c r="A770" s="34" t="s">
        <v>963</v>
      </c>
      <c r="B770" s="63" t="s">
        <v>929</v>
      </c>
      <c r="C770" s="36" t="s">
        <v>1764</v>
      </c>
      <c r="D770" s="37">
        <v>24482400</v>
      </c>
      <c r="E770" s="64">
        <v>4426984.08</v>
      </c>
      <c r="F770" s="38">
        <f t="shared" si="11"/>
        <v>20055415.920000002</v>
      </c>
    </row>
    <row r="771" spans="1:6" ht="21" x14ac:dyDescent="0.25">
      <c r="A771" s="34" t="s">
        <v>1291</v>
      </c>
      <c r="B771" s="63" t="s">
        <v>929</v>
      </c>
      <c r="C771" s="36" t="s">
        <v>1765</v>
      </c>
      <c r="D771" s="37">
        <v>146468700</v>
      </c>
      <c r="E771" s="64" t="s">
        <v>39</v>
      </c>
      <c r="F771" s="38">
        <f t="shared" si="11"/>
        <v>146468700</v>
      </c>
    </row>
    <row r="772" spans="1:6" ht="13.2" x14ac:dyDescent="0.25">
      <c r="A772" s="34" t="s">
        <v>1293</v>
      </c>
      <c r="B772" s="63" t="s">
        <v>929</v>
      </c>
      <c r="C772" s="36" t="s">
        <v>1766</v>
      </c>
      <c r="D772" s="37">
        <v>71723900</v>
      </c>
      <c r="E772" s="64" t="s">
        <v>39</v>
      </c>
      <c r="F772" s="38">
        <f t="shared" si="11"/>
        <v>71723900</v>
      </c>
    </row>
    <row r="773" spans="1:6" ht="41.4" x14ac:dyDescent="0.25">
      <c r="A773" s="34" t="s">
        <v>981</v>
      </c>
      <c r="B773" s="63" t="s">
        <v>929</v>
      </c>
      <c r="C773" s="36" t="s">
        <v>1767</v>
      </c>
      <c r="D773" s="37">
        <v>23741410</v>
      </c>
      <c r="E773" s="64">
        <v>7389900</v>
      </c>
      <c r="F773" s="38">
        <f t="shared" si="11"/>
        <v>16351510</v>
      </c>
    </row>
    <row r="774" spans="1:6" ht="13.2" x14ac:dyDescent="0.25">
      <c r="A774" s="51" t="s">
        <v>1761</v>
      </c>
      <c r="B774" s="52" t="s">
        <v>929</v>
      </c>
      <c r="C774" s="53" t="s">
        <v>1768</v>
      </c>
      <c r="D774" s="54">
        <v>19061410</v>
      </c>
      <c r="E774" s="55">
        <v>7389900</v>
      </c>
      <c r="F774" s="56">
        <f t="shared" si="11"/>
        <v>11671510</v>
      </c>
    </row>
    <row r="775" spans="1:6" ht="13.2" x14ac:dyDescent="0.25">
      <c r="A775" s="51" t="s">
        <v>1761</v>
      </c>
      <c r="B775" s="52" t="s">
        <v>929</v>
      </c>
      <c r="C775" s="53" t="s">
        <v>1769</v>
      </c>
      <c r="D775" s="54">
        <v>43947900</v>
      </c>
      <c r="E775" s="55" t="s">
        <v>39</v>
      </c>
      <c r="F775" s="56">
        <f t="shared" si="11"/>
        <v>43947900</v>
      </c>
    </row>
    <row r="776" spans="1:6" ht="13.2" x14ac:dyDescent="0.25">
      <c r="A776" s="51" t="s">
        <v>1761</v>
      </c>
      <c r="B776" s="52" t="s">
        <v>929</v>
      </c>
      <c r="C776" s="53" t="s">
        <v>1770</v>
      </c>
      <c r="D776" s="54">
        <v>61349900</v>
      </c>
      <c r="E776" s="55">
        <v>32797996.73</v>
      </c>
      <c r="F776" s="56">
        <f t="shared" si="11"/>
        <v>28551903.27</v>
      </c>
    </row>
    <row r="777" spans="1:6" ht="13.2" x14ac:dyDescent="0.25">
      <c r="A777" s="51" t="s">
        <v>1761</v>
      </c>
      <c r="B777" s="52" t="s">
        <v>929</v>
      </c>
      <c r="C777" s="53" t="s">
        <v>1771</v>
      </c>
      <c r="D777" s="54">
        <v>149764700</v>
      </c>
      <c r="E777" s="55" t="s">
        <v>39</v>
      </c>
      <c r="F777" s="56">
        <f t="shared" si="11"/>
        <v>149764700</v>
      </c>
    </row>
    <row r="778" spans="1:6" ht="13.2" x14ac:dyDescent="0.25">
      <c r="A778" s="51" t="s">
        <v>1761</v>
      </c>
      <c r="B778" s="52" t="s">
        <v>929</v>
      </c>
      <c r="C778" s="53" t="s">
        <v>1772</v>
      </c>
      <c r="D778" s="54">
        <v>20840000</v>
      </c>
      <c r="E778" s="55">
        <v>3253535.93</v>
      </c>
      <c r="F778" s="56">
        <f t="shared" si="11"/>
        <v>17586464.07</v>
      </c>
    </row>
    <row r="779" spans="1:6" ht="13.2" x14ac:dyDescent="0.25">
      <c r="A779" s="51" t="s">
        <v>1761</v>
      </c>
      <c r="B779" s="52" t="s">
        <v>929</v>
      </c>
      <c r="C779" s="53" t="s">
        <v>1773</v>
      </c>
      <c r="D779" s="54">
        <v>24480000</v>
      </c>
      <c r="E779" s="55" t="s">
        <v>39</v>
      </c>
      <c r="F779" s="56">
        <f t="shared" si="11"/>
        <v>24480000</v>
      </c>
    </row>
    <row r="780" spans="1:6" ht="13.2" x14ac:dyDescent="0.25">
      <c r="A780" s="51" t="s">
        <v>1761</v>
      </c>
      <c r="B780" s="52" t="s">
        <v>929</v>
      </c>
      <c r="C780" s="53" t="s">
        <v>1774</v>
      </c>
      <c r="D780" s="54">
        <v>4680000</v>
      </c>
      <c r="E780" s="55" t="s">
        <v>39</v>
      </c>
      <c r="F780" s="56">
        <f t="shared" si="11"/>
        <v>4680000</v>
      </c>
    </row>
    <row r="781" spans="1:6" ht="13.2" x14ac:dyDescent="0.25">
      <c r="A781" s="51" t="s">
        <v>1761</v>
      </c>
      <c r="B781" s="52" t="s">
        <v>929</v>
      </c>
      <c r="C781" s="53" t="s">
        <v>1775</v>
      </c>
      <c r="D781" s="54">
        <v>3642400</v>
      </c>
      <c r="E781" s="55">
        <v>1173448.1499999999</v>
      </c>
      <c r="F781" s="56">
        <f t="shared" si="11"/>
        <v>2468951.85</v>
      </c>
    </row>
    <row r="782" spans="1:6" ht="13.2" x14ac:dyDescent="0.25">
      <c r="A782" s="51" t="s">
        <v>1776</v>
      </c>
      <c r="B782" s="52" t="s">
        <v>929</v>
      </c>
      <c r="C782" s="53" t="s">
        <v>1777</v>
      </c>
      <c r="D782" s="54">
        <v>3242529866.6300001</v>
      </c>
      <c r="E782" s="55">
        <v>1715110489.28</v>
      </c>
      <c r="F782" s="56">
        <f t="shared" si="11"/>
        <v>1527419377.3500001</v>
      </c>
    </row>
    <row r="783" spans="1:6" ht="13.2" x14ac:dyDescent="0.25">
      <c r="A783" s="34" t="s">
        <v>949</v>
      </c>
      <c r="B783" s="63" t="s">
        <v>929</v>
      </c>
      <c r="C783" s="36" t="s">
        <v>1778</v>
      </c>
      <c r="D783" s="37">
        <v>26158880.440000001</v>
      </c>
      <c r="E783" s="64">
        <v>3386301.64</v>
      </c>
      <c r="F783" s="38">
        <f t="shared" ref="F783:F846" si="12">IF(OR(D783="-",IF(E783="-",0,E783)&gt;=IF(D783="-",0,D783)),"-",IF(D783="-",0,D783)-IF(E783="-",0,E783))</f>
        <v>22772578.800000001</v>
      </c>
    </row>
    <row r="784" spans="1:6" ht="13.2" x14ac:dyDescent="0.25">
      <c r="A784" s="34" t="s">
        <v>1210</v>
      </c>
      <c r="B784" s="63" t="s">
        <v>929</v>
      </c>
      <c r="C784" s="36" t="s">
        <v>1779</v>
      </c>
      <c r="D784" s="37">
        <v>900000</v>
      </c>
      <c r="E784" s="64" t="s">
        <v>39</v>
      </c>
      <c r="F784" s="38">
        <f t="shared" si="12"/>
        <v>900000</v>
      </c>
    </row>
    <row r="785" spans="1:6" ht="21" x14ac:dyDescent="0.25">
      <c r="A785" s="34" t="s">
        <v>1212</v>
      </c>
      <c r="B785" s="63" t="s">
        <v>929</v>
      </c>
      <c r="C785" s="36" t="s">
        <v>1780</v>
      </c>
      <c r="D785" s="37">
        <v>544743556</v>
      </c>
      <c r="E785" s="64">
        <v>151246748.22</v>
      </c>
      <c r="F785" s="38">
        <f t="shared" si="12"/>
        <v>393496807.77999997</v>
      </c>
    </row>
    <row r="786" spans="1:6" ht="31.2" x14ac:dyDescent="0.25">
      <c r="A786" s="34" t="s">
        <v>963</v>
      </c>
      <c r="B786" s="63" t="s">
        <v>929</v>
      </c>
      <c r="C786" s="36" t="s">
        <v>1781</v>
      </c>
      <c r="D786" s="37">
        <v>489086300</v>
      </c>
      <c r="E786" s="64">
        <v>304211461.41000003</v>
      </c>
      <c r="F786" s="38">
        <f t="shared" si="12"/>
        <v>184874838.58999997</v>
      </c>
    </row>
    <row r="787" spans="1:6" ht="21" x14ac:dyDescent="0.25">
      <c r="A787" s="34" t="s">
        <v>1291</v>
      </c>
      <c r="B787" s="63" t="s">
        <v>929</v>
      </c>
      <c r="C787" s="36" t="s">
        <v>1782</v>
      </c>
      <c r="D787" s="37">
        <v>792831900</v>
      </c>
      <c r="E787" s="64">
        <v>217965555.06999999</v>
      </c>
      <c r="F787" s="38">
        <f t="shared" si="12"/>
        <v>574866344.93000007</v>
      </c>
    </row>
    <row r="788" spans="1:6" ht="31.2" x14ac:dyDescent="0.25">
      <c r="A788" s="34" t="s">
        <v>969</v>
      </c>
      <c r="B788" s="63" t="s">
        <v>929</v>
      </c>
      <c r="C788" s="36" t="s">
        <v>1783</v>
      </c>
      <c r="D788" s="37">
        <v>1150658657.29</v>
      </c>
      <c r="E788" s="64">
        <v>881612936.72000003</v>
      </c>
      <c r="F788" s="38">
        <f t="shared" si="12"/>
        <v>269045720.56999993</v>
      </c>
    </row>
    <row r="789" spans="1:6" ht="13.2" x14ac:dyDescent="0.25">
      <c r="A789" s="34" t="s">
        <v>971</v>
      </c>
      <c r="B789" s="63" t="s">
        <v>929</v>
      </c>
      <c r="C789" s="36" t="s">
        <v>1784</v>
      </c>
      <c r="D789" s="37">
        <v>127760492</v>
      </c>
      <c r="E789" s="64">
        <v>78312090.260000005</v>
      </c>
      <c r="F789" s="38">
        <f t="shared" si="12"/>
        <v>49448401.739999995</v>
      </c>
    </row>
    <row r="790" spans="1:6" ht="41.4" x14ac:dyDescent="0.25">
      <c r="A790" s="34" t="s">
        <v>975</v>
      </c>
      <c r="B790" s="63" t="s">
        <v>929</v>
      </c>
      <c r="C790" s="36" t="s">
        <v>1785</v>
      </c>
      <c r="D790" s="37">
        <v>82741532.900000006</v>
      </c>
      <c r="E790" s="64">
        <v>58054692.420000002</v>
      </c>
      <c r="F790" s="38">
        <f t="shared" si="12"/>
        <v>24686840.480000004</v>
      </c>
    </row>
    <row r="791" spans="1:6" ht="13.2" x14ac:dyDescent="0.25">
      <c r="A791" s="34" t="s">
        <v>977</v>
      </c>
      <c r="B791" s="63" t="s">
        <v>929</v>
      </c>
      <c r="C791" s="36" t="s">
        <v>1786</v>
      </c>
      <c r="D791" s="37">
        <v>13969548</v>
      </c>
      <c r="E791" s="64">
        <v>7884493.54</v>
      </c>
      <c r="F791" s="38">
        <f t="shared" si="12"/>
        <v>6085054.46</v>
      </c>
    </row>
    <row r="792" spans="1:6" ht="21" x14ac:dyDescent="0.25">
      <c r="A792" s="34" t="s">
        <v>979</v>
      </c>
      <c r="B792" s="63" t="s">
        <v>929</v>
      </c>
      <c r="C792" s="36" t="s">
        <v>1787</v>
      </c>
      <c r="D792" s="37">
        <v>4367390</v>
      </c>
      <c r="E792" s="64">
        <v>3124600</v>
      </c>
      <c r="F792" s="38">
        <f t="shared" si="12"/>
        <v>1242790</v>
      </c>
    </row>
    <row r="793" spans="1:6" ht="13.2" x14ac:dyDescent="0.25">
      <c r="A793" s="34" t="s">
        <v>989</v>
      </c>
      <c r="B793" s="63" t="s">
        <v>929</v>
      </c>
      <c r="C793" s="36" t="s">
        <v>1788</v>
      </c>
      <c r="D793" s="37">
        <v>9311610</v>
      </c>
      <c r="E793" s="64">
        <v>9311610</v>
      </c>
      <c r="F793" s="38" t="str">
        <f t="shared" si="12"/>
        <v>-</v>
      </c>
    </row>
    <row r="794" spans="1:6" ht="13.2" x14ac:dyDescent="0.25">
      <c r="A794" s="51" t="s">
        <v>1776</v>
      </c>
      <c r="B794" s="52" t="s">
        <v>929</v>
      </c>
      <c r="C794" s="53" t="s">
        <v>1789</v>
      </c>
      <c r="D794" s="54">
        <v>1233400190.1900001</v>
      </c>
      <c r="E794" s="55">
        <v>939667629.13999999</v>
      </c>
      <c r="F794" s="56">
        <f t="shared" si="12"/>
        <v>293732561.05000007</v>
      </c>
    </row>
    <row r="795" spans="1:6" ht="13.2" x14ac:dyDescent="0.25">
      <c r="A795" s="51" t="s">
        <v>1776</v>
      </c>
      <c r="B795" s="52" t="s">
        <v>929</v>
      </c>
      <c r="C795" s="53" t="s">
        <v>1790</v>
      </c>
      <c r="D795" s="54">
        <v>4367390</v>
      </c>
      <c r="E795" s="55">
        <v>3124600</v>
      </c>
      <c r="F795" s="56">
        <f t="shared" si="12"/>
        <v>1242790</v>
      </c>
    </row>
    <row r="796" spans="1:6" ht="13.2" x14ac:dyDescent="0.25">
      <c r="A796" s="51" t="s">
        <v>1776</v>
      </c>
      <c r="B796" s="52" t="s">
        <v>929</v>
      </c>
      <c r="C796" s="53" t="s">
        <v>1791</v>
      </c>
      <c r="D796" s="54">
        <v>4565880.4400000004</v>
      </c>
      <c r="E796" s="55">
        <v>1793301.64</v>
      </c>
      <c r="F796" s="56">
        <f t="shared" si="12"/>
        <v>2772578.8000000007</v>
      </c>
    </row>
    <row r="797" spans="1:6" ht="13.2" x14ac:dyDescent="0.25">
      <c r="A797" s="51" t="s">
        <v>1776</v>
      </c>
      <c r="B797" s="52" t="s">
        <v>929</v>
      </c>
      <c r="C797" s="53" t="s">
        <v>1792</v>
      </c>
      <c r="D797" s="54">
        <v>453860800</v>
      </c>
      <c r="E797" s="55">
        <v>288835471.82999998</v>
      </c>
      <c r="F797" s="56">
        <f t="shared" si="12"/>
        <v>165025328.17000002</v>
      </c>
    </row>
    <row r="798" spans="1:6" ht="13.2" x14ac:dyDescent="0.25">
      <c r="A798" s="51" t="s">
        <v>1776</v>
      </c>
      <c r="B798" s="52" t="s">
        <v>929</v>
      </c>
      <c r="C798" s="53" t="s">
        <v>1793</v>
      </c>
      <c r="D798" s="54">
        <v>354414256</v>
      </c>
      <c r="E798" s="55">
        <v>70120268.140000001</v>
      </c>
      <c r="F798" s="56">
        <f t="shared" si="12"/>
        <v>284293987.86000001</v>
      </c>
    </row>
    <row r="799" spans="1:6" ht="13.2" x14ac:dyDescent="0.25">
      <c r="A799" s="51" t="s">
        <v>1776</v>
      </c>
      <c r="B799" s="52" t="s">
        <v>929</v>
      </c>
      <c r="C799" s="53" t="s">
        <v>1794</v>
      </c>
      <c r="D799" s="54">
        <v>35225500</v>
      </c>
      <c r="E799" s="55">
        <v>15375989.58</v>
      </c>
      <c r="F799" s="56">
        <f t="shared" si="12"/>
        <v>19849510.420000002</v>
      </c>
    </row>
    <row r="800" spans="1:6" ht="13.2" x14ac:dyDescent="0.25">
      <c r="A800" s="51" t="s">
        <v>1776</v>
      </c>
      <c r="B800" s="52" t="s">
        <v>929</v>
      </c>
      <c r="C800" s="53" t="s">
        <v>1795</v>
      </c>
      <c r="D800" s="54">
        <v>27198000</v>
      </c>
      <c r="E800" s="55">
        <v>27198000</v>
      </c>
      <c r="F800" s="56" t="str">
        <f t="shared" si="12"/>
        <v>-</v>
      </c>
    </row>
    <row r="801" spans="1:6" ht="13.2" x14ac:dyDescent="0.25">
      <c r="A801" s="51" t="s">
        <v>1776</v>
      </c>
      <c r="B801" s="52" t="s">
        <v>929</v>
      </c>
      <c r="C801" s="53" t="s">
        <v>1796</v>
      </c>
      <c r="D801" s="54">
        <v>128403200</v>
      </c>
      <c r="E801" s="55">
        <v>44559052.340000004</v>
      </c>
      <c r="F801" s="56">
        <f t="shared" si="12"/>
        <v>83844147.659999996</v>
      </c>
    </row>
    <row r="802" spans="1:6" ht="13.2" x14ac:dyDescent="0.25">
      <c r="A802" s="51" t="s">
        <v>1776</v>
      </c>
      <c r="B802" s="52" t="s">
        <v>929</v>
      </c>
      <c r="C802" s="53" t="s">
        <v>1797</v>
      </c>
      <c r="D802" s="54">
        <v>190329300</v>
      </c>
      <c r="E802" s="55">
        <v>81126480.079999998</v>
      </c>
      <c r="F802" s="56">
        <f t="shared" si="12"/>
        <v>109202819.92</v>
      </c>
    </row>
    <row r="803" spans="1:6" ht="13.2" x14ac:dyDescent="0.25">
      <c r="A803" s="51" t="s">
        <v>1776</v>
      </c>
      <c r="B803" s="52" t="s">
        <v>929</v>
      </c>
      <c r="C803" s="53" t="s">
        <v>1798</v>
      </c>
      <c r="D803" s="54">
        <v>354428700</v>
      </c>
      <c r="E803" s="55">
        <v>50566195.840000004</v>
      </c>
      <c r="F803" s="56">
        <f t="shared" si="12"/>
        <v>303862504.15999997</v>
      </c>
    </row>
    <row r="804" spans="1:6" ht="13.2" x14ac:dyDescent="0.25">
      <c r="A804" s="51" t="s">
        <v>1776</v>
      </c>
      <c r="B804" s="52" t="s">
        <v>929</v>
      </c>
      <c r="C804" s="53" t="s">
        <v>1799</v>
      </c>
      <c r="D804" s="54">
        <v>1593000</v>
      </c>
      <c r="E804" s="55">
        <v>1593000</v>
      </c>
      <c r="F804" s="56" t="str">
        <f t="shared" si="12"/>
        <v>-</v>
      </c>
    </row>
    <row r="805" spans="1:6" ht="13.2" x14ac:dyDescent="0.25">
      <c r="A805" s="51" t="s">
        <v>1776</v>
      </c>
      <c r="B805" s="52" t="s">
        <v>929</v>
      </c>
      <c r="C805" s="53" t="s">
        <v>1800</v>
      </c>
      <c r="D805" s="54">
        <v>900000</v>
      </c>
      <c r="E805" s="55" t="s">
        <v>39</v>
      </c>
      <c r="F805" s="56">
        <f t="shared" si="12"/>
        <v>900000</v>
      </c>
    </row>
    <row r="806" spans="1:6" ht="13.2" x14ac:dyDescent="0.25">
      <c r="A806" s="51" t="s">
        <v>1776</v>
      </c>
      <c r="B806" s="52" t="s">
        <v>929</v>
      </c>
      <c r="C806" s="53" t="s">
        <v>1801</v>
      </c>
      <c r="D806" s="54">
        <v>114532040</v>
      </c>
      <c r="E806" s="55">
        <v>58998583.799999997</v>
      </c>
      <c r="F806" s="56">
        <f t="shared" si="12"/>
        <v>55533456.200000003</v>
      </c>
    </row>
    <row r="807" spans="1:6" ht="13.2" x14ac:dyDescent="0.25">
      <c r="A807" s="51" t="s">
        <v>1776</v>
      </c>
      <c r="B807" s="52" t="s">
        <v>929</v>
      </c>
      <c r="C807" s="53" t="s">
        <v>1802</v>
      </c>
      <c r="D807" s="54">
        <v>20000000</v>
      </c>
      <c r="E807" s="55" t="s">
        <v>39</v>
      </c>
      <c r="F807" s="56">
        <f t="shared" si="12"/>
        <v>20000000</v>
      </c>
    </row>
    <row r="808" spans="1:6" ht="13.2" x14ac:dyDescent="0.25">
      <c r="A808" s="51" t="s">
        <v>1776</v>
      </c>
      <c r="B808" s="52" t="s">
        <v>929</v>
      </c>
      <c r="C808" s="53" t="s">
        <v>1803</v>
      </c>
      <c r="D808" s="54">
        <v>310000000</v>
      </c>
      <c r="E808" s="55">
        <v>122840306.89</v>
      </c>
      <c r="F808" s="56">
        <f t="shared" si="12"/>
        <v>187159693.11000001</v>
      </c>
    </row>
    <row r="809" spans="1:6" ht="13.2" x14ac:dyDescent="0.25">
      <c r="A809" s="51" t="s">
        <v>1776</v>
      </c>
      <c r="B809" s="52" t="s">
        <v>929</v>
      </c>
      <c r="C809" s="53" t="s">
        <v>1804</v>
      </c>
      <c r="D809" s="54">
        <v>9311610</v>
      </c>
      <c r="E809" s="55">
        <v>9311610</v>
      </c>
      <c r="F809" s="56" t="str">
        <f t="shared" si="12"/>
        <v>-</v>
      </c>
    </row>
    <row r="810" spans="1:6" ht="13.2" x14ac:dyDescent="0.25">
      <c r="A810" s="51" t="s">
        <v>1805</v>
      </c>
      <c r="B810" s="52" t="s">
        <v>929</v>
      </c>
      <c r="C810" s="53" t="s">
        <v>1806</v>
      </c>
      <c r="D810" s="54">
        <v>499332594.5</v>
      </c>
      <c r="E810" s="55">
        <v>439737569.86000001</v>
      </c>
      <c r="F810" s="56">
        <f t="shared" si="12"/>
        <v>59595024.639999986</v>
      </c>
    </row>
    <row r="811" spans="1:6" ht="31.2" x14ac:dyDescent="0.25">
      <c r="A811" s="34" t="s">
        <v>963</v>
      </c>
      <c r="B811" s="63" t="s">
        <v>929</v>
      </c>
      <c r="C811" s="36" t="s">
        <v>1807</v>
      </c>
      <c r="D811" s="37">
        <v>23569018.219999999</v>
      </c>
      <c r="E811" s="64">
        <v>23569018.219999999</v>
      </c>
      <c r="F811" s="38" t="str">
        <f t="shared" si="12"/>
        <v>-</v>
      </c>
    </row>
    <row r="812" spans="1:6" ht="31.2" x14ac:dyDescent="0.25">
      <c r="A812" s="34" t="s">
        <v>969</v>
      </c>
      <c r="B812" s="63" t="s">
        <v>929</v>
      </c>
      <c r="C812" s="36" t="s">
        <v>1808</v>
      </c>
      <c r="D812" s="37">
        <v>39351698.539999999</v>
      </c>
      <c r="E812" s="64">
        <v>27038619</v>
      </c>
      <c r="F812" s="38">
        <f t="shared" si="12"/>
        <v>12313079.539999999</v>
      </c>
    </row>
    <row r="813" spans="1:6" ht="13.2" x14ac:dyDescent="0.25">
      <c r="A813" s="34" t="s">
        <v>971</v>
      </c>
      <c r="B813" s="63" t="s">
        <v>929</v>
      </c>
      <c r="C813" s="36" t="s">
        <v>1809</v>
      </c>
      <c r="D813" s="37">
        <v>224097700</v>
      </c>
      <c r="E813" s="64">
        <v>224097700</v>
      </c>
      <c r="F813" s="38" t="str">
        <f t="shared" si="12"/>
        <v>-</v>
      </c>
    </row>
    <row r="814" spans="1:6" ht="41.4" x14ac:dyDescent="0.25">
      <c r="A814" s="34" t="s">
        <v>975</v>
      </c>
      <c r="B814" s="63" t="s">
        <v>929</v>
      </c>
      <c r="C814" s="36" t="s">
        <v>1810</v>
      </c>
      <c r="D814" s="37">
        <v>189405077.74000001</v>
      </c>
      <c r="E814" s="64">
        <v>147697226.74000001</v>
      </c>
      <c r="F814" s="38">
        <f t="shared" si="12"/>
        <v>41707851</v>
      </c>
    </row>
    <row r="815" spans="1:6" ht="13.2" x14ac:dyDescent="0.25">
      <c r="A815" s="34" t="s">
        <v>977</v>
      </c>
      <c r="B815" s="63" t="s">
        <v>929</v>
      </c>
      <c r="C815" s="36" t="s">
        <v>1811</v>
      </c>
      <c r="D815" s="37">
        <v>22909100</v>
      </c>
      <c r="E815" s="64">
        <v>17335005.899999999</v>
      </c>
      <c r="F815" s="38">
        <f t="shared" si="12"/>
        <v>5574094.1000000015</v>
      </c>
    </row>
    <row r="816" spans="1:6" ht="13.2" x14ac:dyDescent="0.25">
      <c r="A816" s="51" t="s">
        <v>1805</v>
      </c>
      <c r="B816" s="52" t="s">
        <v>929</v>
      </c>
      <c r="C816" s="53" t="s">
        <v>1812</v>
      </c>
      <c r="D816" s="54">
        <v>228756776.28</v>
      </c>
      <c r="E816" s="55">
        <v>174735845.74000001</v>
      </c>
      <c r="F816" s="56">
        <f t="shared" si="12"/>
        <v>54020930.539999992</v>
      </c>
    </row>
    <row r="817" spans="1:6" ht="13.2" x14ac:dyDescent="0.25">
      <c r="A817" s="51" t="s">
        <v>1805</v>
      </c>
      <c r="B817" s="52" t="s">
        <v>929</v>
      </c>
      <c r="C817" s="53" t="s">
        <v>1813</v>
      </c>
      <c r="D817" s="54">
        <v>8373200</v>
      </c>
      <c r="E817" s="55">
        <v>8373200</v>
      </c>
      <c r="F817" s="56" t="str">
        <f t="shared" si="12"/>
        <v>-</v>
      </c>
    </row>
    <row r="818" spans="1:6" ht="13.2" x14ac:dyDescent="0.25">
      <c r="A818" s="51" t="s">
        <v>1805</v>
      </c>
      <c r="B818" s="52" t="s">
        <v>929</v>
      </c>
      <c r="C818" s="53" t="s">
        <v>1814</v>
      </c>
      <c r="D818" s="54">
        <v>215724500</v>
      </c>
      <c r="E818" s="55">
        <v>215724500</v>
      </c>
      <c r="F818" s="56" t="str">
        <f t="shared" si="12"/>
        <v>-</v>
      </c>
    </row>
    <row r="819" spans="1:6" ht="13.2" x14ac:dyDescent="0.25">
      <c r="A819" s="51" t="s">
        <v>1805</v>
      </c>
      <c r="B819" s="52" t="s">
        <v>929</v>
      </c>
      <c r="C819" s="53" t="s">
        <v>1815</v>
      </c>
      <c r="D819" s="54">
        <v>16746500</v>
      </c>
      <c r="E819" s="55">
        <v>16746500</v>
      </c>
      <c r="F819" s="56" t="str">
        <f t="shared" si="12"/>
        <v>-</v>
      </c>
    </row>
    <row r="820" spans="1:6" ht="13.2" x14ac:dyDescent="0.25">
      <c r="A820" s="51" t="s">
        <v>1805</v>
      </c>
      <c r="B820" s="52" t="s">
        <v>929</v>
      </c>
      <c r="C820" s="53" t="s">
        <v>1816</v>
      </c>
      <c r="D820" s="54">
        <v>6162600</v>
      </c>
      <c r="E820" s="55">
        <v>588505.9</v>
      </c>
      <c r="F820" s="56">
        <f t="shared" si="12"/>
        <v>5574094.0999999996</v>
      </c>
    </row>
    <row r="821" spans="1:6" ht="13.2" x14ac:dyDescent="0.25">
      <c r="A821" s="51" t="s">
        <v>1805</v>
      </c>
      <c r="B821" s="52" t="s">
        <v>929</v>
      </c>
      <c r="C821" s="53" t="s">
        <v>1817</v>
      </c>
      <c r="D821" s="54">
        <v>23569018.219999999</v>
      </c>
      <c r="E821" s="55">
        <v>23569018.219999999</v>
      </c>
      <c r="F821" s="56" t="str">
        <f t="shared" si="12"/>
        <v>-</v>
      </c>
    </row>
    <row r="822" spans="1:6" ht="13.2" x14ac:dyDescent="0.25">
      <c r="A822" s="51" t="s">
        <v>1818</v>
      </c>
      <c r="B822" s="52" t="s">
        <v>929</v>
      </c>
      <c r="C822" s="53" t="s">
        <v>1819</v>
      </c>
      <c r="D822" s="54">
        <v>2167873636.8299999</v>
      </c>
      <c r="E822" s="55">
        <v>1745986844.75</v>
      </c>
      <c r="F822" s="56">
        <f t="shared" si="12"/>
        <v>421886792.07999992</v>
      </c>
    </row>
    <row r="823" spans="1:6" ht="13.2" x14ac:dyDescent="0.25">
      <c r="A823" s="34" t="s">
        <v>949</v>
      </c>
      <c r="B823" s="63" t="s">
        <v>929</v>
      </c>
      <c r="C823" s="36" t="s">
        <v>1820</v>
      </c>
      <c r="D823" s="37">
        <v>48911211</v>
      </c>
      <c r="E823" s="64">
        <v>32118305.609999999</v>
      </c>
      <c r="F823" s="38">
        <f t="shared" si="12"/>
        <v>16792905.390000001</v>
      </c>
    </row>
    <row r="824" spans="1:6" ht="31.2" x14ac:dyDescent="0.25">
      <c r="A824" s="34" t="s">
        <v>969</v>
      </c>
      <c r="B824" s="63" t="s">
        <v>929</v>
      </c>
      <c r="C824" s="36" t="s">
        <v>1821</v>
      </c>
      <c r="D824" s="37">
        <v>597875262.50999999</v>
      </c>
      <c r="E824" s="64">
        <v>503693455.82999998</v>
      </c>
      <c r="F824" s="38">
        <f t="shared" si="12"/>
        <v>94181806.680000007</v>
      </c>
    </row>
    <row r="825" spans="1:6" ht="13.2" x14ac:dyDescent="0.25">
      <c r="A825" s="34" t="s">
        <v>971</v>
      </c>
      <c r="B825" s="63" t="s">
        <v>929</v>
      </c>
      <c r="C825" s="36" t="s">
        <v>1822</v>
      </c>
      <c r="D825" s="37">
        <v>49352358.109999999</v>
      </c>
      <c r="E825" s="64">
        <v>31525294.079999998</v>
      </c>
      <c r="F825" s="38">
        <f t="shared" si="12"/>
        <v>17827064.030000001</v>
      </c>
    </row>
    <row r="826" spans="1:6" ht="13.2" x14ac:dyDescent="0.25">
      <c r="A826" s="34" t="s">
        <v>973</v>
      </c>
      <c r="B826" s="63" t="s">
        <v>929</v>
      </c>
      <c r="C826" s="36" t="s">
        <v>1823</v>
      </c>
      <c r="D826" s="37">
        <v>2800000</v>
      </c>
      <c r="E826" s="64" t="s">
        <v>39</v>
      </c>
      <c r="F826" s="38">
        <f t="shared" si="12"/>
        <v>2800000</v>
      </c>
    </row>
    <row r="827" spans="1:6" ht="41.4" x14ac:dyDescent="0.25">
      <c r="A827" s="34" t="s">
        <v>975</v>
      </c>
      <c r="B827" s="63" t="s">
        <v>929</v>
      </c>
      <c r="C827" s="36" t="s">
        <v>1824</v>
      </c>
      <c r="D827" s="37">
        <v>1345694179.5</v>
      </c>
      <c r="E827" s="64">
        <v>1086116318.52</v>
      </c>
      <c r="F827" s="38">
        <f t="shared" si="12"/>
        <v>259577860.98000002</v>
      </c>
    </row>
    <row r="828" spans="1:6" ht="13.2" x14ac:dyDescent="0.25">
      <c r="A828" s="34" t="s">
        <v>977</v>
      </c>
      <c r="B828" s="63" t="s">
        <v>929</v>
      </c>
      <c r="C828" s="36" t="s">
        <v>1825</v>
      </c>
      <c r="D828" s="37">
        <v>123171424</v>
      </c>
      <c r="E828" s="64">
        <v>92464269</v>
      </c>
      <c r="F828" s="38">
        <f t="shared" si="12"/>
        <v>30707155</v>
      </c>
    </row>
    <row r="829" spans="1:6" ht="21" x14ac:dyDescent="0.25">
      <c r="A829" s="34" t="s">
        <v>983</v>
      </c>
      <c r="B829" s="63" t="s">
        <v>929</v>
      </c>
      <c r="C829" s="36" t="s">
        <v>1826</v>
      </c>
      <c r="D829" s="37">
        <v>69201.710000000006</v>
      </c>
      <c r="E829" s="64">
        <v>69201.710000000006</v>
      </c>
      <c r="F829" s="38" t="str">
        <f t="shared" si="12"/>
        <v>-</v>
      </c>
    </row>
    <row r="830" spans="1:6" ht="13.2" x14ac:dyDescent="0.25">
      <c r="A830" s="51" t="s">
        <v>1818</v>
      </c>
      <c r="B830" s="52" t="s">
        <v>929</v>
      </c>
      <c r="C830" s="53" t="s">
        <v>1827</v>
      </c>
      <c r="D830" s="54">
        <v>258200</v>
      </c>
      <c r="E830" s="55">
        <v>200000</v>
      </c>
      <c r="F830" s="56">
        <f t="shared" si="12"/>
        <v>58200</v>
      </c>
    </row>
    <row r="831" spans="1:6" ht="13.2" x14ac:dyDescent="0.25">
      <c r="A831" s="51" t="s">
        <v>1818</v>
      </c>
      <c r="B831" s="52" t="s">
        <v>929</v>
      </c>
      <c r="C831" s="53" t="s">
        <v>1828</v>
      </c>
      <c r="D831" s="54">
        <v>1943569442.01</v>
      </c>
      <c r="E831" s="55">
        <v>1589809774.3499999</v>
      </c>
      <c r="F831" s="56">
        <f t="shared" si="12"/>
        <v>353759667.66000009</v>
      </c>
    </row>
    <row r="832" spans="1:6" ht="13.2" x14ac:dyDescent="0.25">
      <c r="A832" s="51" t="s">
        <v>1818</v>
      </c>
      <c r="B832" s="52" t="s">
        <v>929</v>
      </c>
      <c r="C832" s="53" t="s">
        <v>1829</v>
      </c>
      <c r="D832" s="54">
        <v>48980412.710000001</v>
      </c>
      <c r="E832" s="55">
        <v>32187507.32</v>
      </c>
      <c r="F832" s="56">
        <f t="shared" si="12"/>
        <v>16792905.390000001</v>
      </c>
    </row>
    <row r="833" spans="1:6" ht="13.2" x14ac:dyDescent="0.25">
      <c r="A833" s="51" t="s">
        <v>1818</v>
      </c>
      <c r="B833" s="52" t="s">
        <v>929</v>
      </c>
      <c r="C833" s="53" t="s">
        <v>1830</v>
      </c>
      <c r="D833" s="54">
        <v>143975100.33000001</v>
      </c>
      <c r="E833" s="55">
        <v>109811281.3</v>
      </c>
      <c r="F833" s="56">
        <f t="shared" si="12"/>
        <v>34163819.030000016</v>
      </c>
    </row>
    <row r="834" spans="1:6" ht="13.2" x14ac:dyDescent="0.25">
      <c r="A834" s="51" t="s">
        <v>1818</v>
      </c>
      <c r="B834" s="52" t="s">
        <v>929</v>
      </c>
      <c r="C834" s="53" t="s">
        <v>1831</v>
      </c>
      <c r="D834" s="54">
        <v>11427200</v>
      </c>
      <c r="E834" s="55">
        <v>4485000</v>
      </c>
      <c r="F834" s="56">
        <f t="shared" si="12"/>
        <v>6942200</v>
      </c>
    </row>
    <row r="835" spans="1:6" ht="13.2" x14ac:dyDescent="0.25">
      <c r="A835" s="51" t="s">
        <v>1818</v>
      </c>
      <c r="B835" s="52" t="s">
        <v>929</v>
      </c>
      <c r="C835" s="53" t="s">
        <v>1832</v>
      </c>
      <c r="D835" s="54">
        <v>14228500</v>
      </c>
      <c r="E835" s="55">
        <v>4058500</v>
      </c>
      <c r="F835" s="56">
        <f t="shared" si="12"/>
        <v>10170000</v>
      </c>
    </row>
    <row r="836" spans="1:6" ht="13.2" x14ac:dyDescent="0.25">
      <c r="A836" s="51" t="s">
        <v>1818</v>
      </c>
      <c r="B836" s="52" t="s">
        <v>929</v>
      </c>
      <c r="C836" s="53" t="s">
        <v>1833</v>
      </c>
      <c r="D836" s="54">
        <v>5434781.7800000003</v>
      </c>
      <c r="E836" s="55">
        <v>5434781.7800000003</v>
      </c>
      <c r="F836" s="56" t="str">
        <f t="shared" si="12"/>
        <v>-</v>
      </c>
    </row>
    <row r="837" spans="1:6" ht="21" x14ac:dyDescent="0.25">
      <c r="A837" s="51" t="s">
        <v>1834</v>
      </c>
      <c r="B837" s="52" t="s">
        <v>929</v>
      </c>
      <c r="C837" s="53" t="s">
        <v>1835</v>
      </c>
      <c r="D837" s="54">
        <v>8919600</v>
      </c>
      <c r="E837" s="55">
        <v>1531606.13</v>
      </c>
      <c r="F837" s="56">
        <f t="shared" si="12"/>
        <v>7387993.8700000001</v>
      </c>
    </row>
    <row r="838" spans="1:6" ht="13.2" x14ac:dyDescent="0.25">
      <c r="A838" s="34" t="s">
        <v>949</v>
      </c>
      <c r="B838" s="63" t="s">
        <v>929</v>
      </c>
      <c r="C838" s="36" t="s">
        <v>1836</v>
      </c>
      <c r="D838" s="37">
        <v>8000000</v>
      </c>
      <c r="E838" s="64">
        <v>612006.13</v>
      </c>
      <c r="F838" s="38">
        <f t="shared" si="12"/>
        <v>7387993.8700000001</v>
      </c>
    </row>
    <row r="839" spans="1:6" ht="41.4" x14ac:dyDescent="0.25">
      <c r="A839" s="34" t="s">
        <v>975</v>
      </c>
      <c r="B839" s="63" t="s">
        <v>929</v>
      </c>
      <c r="C839" s="36" t="s">
        <v>1837</v>
      </c>
      <c r="D839" s="37">
        <v>919600</v>
      </c>
      <c r="E839" s="64">
        <v>919600</v>
      </c>
      <c r="F839" s="38" t="str">
        <f t="shared" si="12"/>
        <v>-</v>
      </c>
    </row>
    <row r="840" spans="1:6" ht="21" x14ac:dyDescent="0.25">
      <c r="A840" s="51" t="s">
        <v>1834</v>
      </c>
      <c r="B840" s="52" t="s">
        <v>929</v>
      </c>
      <c r="C840" s="53" t="s">
        <v>1838</v>
      </c>
      <c r="D840" s="54">
        <v>8000000</v>
      </c>
      <c r="E840" s="55">
        <v>612006.13</v>
      </c>
      <c r="F840" s="56">
        <f t="shared" si="12"/>
        <v>7387993.8700000001</v>
      </c>
    </row>
    <row r="841" spans="1:6" ht="21" x14ac:dyDescent="0.25">
      <c r="A841" s="51" t="s">
        <v>1834</v>
      </c>
      <c r="B841" s="52" t="s">
        <v>929</v>
      </c>
      <c r="C841" s="53" t="s">
        <v>1839</v>
      </c>
      <c r="D841" s="54">
        <v>919600</v>
      </c>
      <c r="E841" s="55">
        <v>919600</v>
      </c>
      <c r="F841" s="56" t="str">
        <f t="shared" si="12"/>
        <v>-</v>
      </c>
    </row>
    <row r="842" spans="1:6" ht="13.2" x14ac:dyDescent="0.25">
      <c r="A842" s="51" t="s">
        <v>1840</v>
      </c>
      <c r="B842" s="52" t="s">
        <v>929</v>
      </c>
      <c r="C842" s="53" t="s">
        <v>1841</v>
      </c>
      <c r="D842" s="54">
        <v>39082057.890000001</v>
      </c>
      <c r="E842" s="55">
        <v>37885900</v>
      </c>
      <c r="F842" s="56">
        <f t="shared" si="12"/>
        <v>1196157.8900000006</v>
      </c>
    </row>
    <row r="843" spans="1:6" ht="41.4" x14ac:dyDescent="0.25">
      <c r="A843" s="34" t="s">
        <v>975</v>
      </c>
      <c r="B843" s="63" t="s">
        <v>929</v>
      </c>
      <c r="C843" s="36" t="s">
        <v>1842</v>
      </c>
      <c r="D843" s="37">
        <v>34465304.890000001</v>
      </c>
      <c r="E843" s="64">
        <v>33785900</v>
      </c>
      <c r="F843" s="38">
        <f t="shared" si="12"/>
        <v>679404.8900000006</v>
      </c>
    </row>
    <row r="844" spans="1:6" ht="13.2" x14ac:dyDescent="0.25">
      <c r="A844" s="34" t="s">
        <v>977</v>
      </c>
      <c r="B844" s="63" t="s">
        <v>929</v>
      </c>
      <c r="C844" s="36" t="s">
        <v>1843</v>
      </c>
      <c r="D844" s="37">
        <v>4616753</v>
      </c>
      <c r="E844" s="64">
        <v>4100000</v>
      </c>
      <c r="F844" s="38">
        <f t="shared" si="12"/>
        <v>516753</v>
      </c>
    </row>
    <row r="845" spans="1:6" ht="13.2" x14ac:dyDescent="0.25">
      <c r="A845" s="51" t="s">
        <v>1840</v>
      </c>
      <c r="B845" s="52" t="s">
        <v>929</v>
      </c>
      <c r="C845" s="53" t="s">
        <v>1844</v>
      </c>
      <c r="D845" s="54">
        <v>34465304.890000001</v>
      </c>
      <c r="E845" s="55">
        <v>33785900</v>
      </c>
      <c r="F845" s="56">
        <f t="shared" si="12"/>
        <v>679404.8900000006</v>
      </c>
    </row>
    <row r="846" spans="1:6" ht="13.2" x14ac:dyDescent="0.25">
      <c r="A846" s="51" t="s">
        <v>1840</v>
      </c>
      <c r="B846" s="52" t="s">
        <v>929</v>
      </c>
      <c r="C846" s="53" t="s">
        <v>1845</v>
      </c>
      <c r="D846" s="54">
        <v>4616753</v>
      </c>
      <c r="E846" s="55">
        <v>4100000</v>
      </c>
      <c r="F846" s="56">
        <f t="shared" si="12"/>
        <v>516753</v>
      </c>
    </row>
    <row r="847" spans="1:6" ht="13.2" x14ac:dyDescent="0.25">
      <c r="A847" s="51" t="s">
        <v>1846</v>
      </c>
      <c r="B847" s="52" t="s">
        <v>929</v>
      </c>
      <c r="C847" s="53" t="s">
        <v>1847</v>
      </c>
      <c r="D847" s="54">
        <v>360258768</v>
      </c>
      <c r="E847" s="55">
        <v>313736799.20999998</v>
      </c>
      <c r="F847" s="56">
        <f t="shared" ref="F847:F910" si="13">IF(OR(D847="-",IF(E847="-",0,E847)&gt;=IF(D847="-",0,D847)),"-",IF(D847="-",0,D847)-IF(E847="-",0,E847))</f>
        <v>46521968.790000021</v>
      </c>
    </row>
    <row r="848" spans="1:6" ht="21" x14ac:dyDescent="0.25">
      <c r="A848" s="34" t="s">
        <v>955</v>
      </c>
      <c r="B848" s="63" t="s">
        <v>929</v>
      </c>
      <c r="C848" s="36" t="s">
        <v>1848</v>
      </c>
      <c r="D848" s="37">
        <v>483000</v>
      </c>
      <c r="E848" s="64" t="s">
        <v>39</v>
      </c>
      <c r="F848" s="38">
        <f t="shared" si="13"/>
        <v>483000</v>
      </c>
    </row>
    <row r="849" spans="1:6" ht="31.2" x14ac:dyDescent="0.25">
      <c r="A849" s="34" t="s">
        <v>963</v>
      </c>
      <c r="B849" s="63" t="s">
        <v>929</v>
      </c>
      <c r="C849" s="36" t="s">
        <v>1849</v>
      </c>
      <c r="D849" s="37">
        <v>35880700</v>
      </c>
      <c r="E849" s="64">
        <v>34143213.420000002</v>
      </c>
      <c r="F849" s="38">
        <f t="shared" si="13"/>
        <v>1737486.5799999982</v>
      </c>
    </row>
    <row r="850" spans="1:6" ht="13.2" x14ac:dyDescent="0.25">
      <c r="A850" s="34" t="s">
        <v>971</v>
      </c>
      <c r="B850" s="63" t="s">
        <v>929</v>
      </c>
      <c r="C850" s="36" t="s">
        <v>1850</v>
      </c>
      <c r="D850" s="37">
        <v>9944903.8000000007</v>
      </c>
      <c r="E850" s="64">
        <v>7555958.2999999998</v>
      </c>
      <c r="F850" s="38">
        <f t="shared" si="13"/>
        <v>2388945.5000000009</v>
      </c>
    </row>
    <row r="851" spans="1:6" ht="41.4" x14ac:dyDescent="0.25">
      <c r="A851" s="34" t="s">
        <v>975</v>
      </c>
      <c r="B851" s="63" t="s">
        <v>929</v>
      </c>
      <c r="C851" s="36" t="s">
        <v>1851</v>
      </c>
      <c r="D851" s="37">
        <v>7089300</v>
      </c>
      <c r="E851" s="64">
        <v>7089300</v>
      </c>
      <c r="F851" s="38" t="str">
        <f t="shared" si="13"/>
        <v>-</v>
      </c>
    </row>
    <row r="852" spans="1:6" ht="13.2" x14ac:dyDescent="0.25">
      <c r="A852" s="34" t="s">
        <v>977</v>
      </c>
      <c r="B852" s="63" t="s">
        <v>929</v>
      </c>
      <c r="C852" s="36" t="s">
        <v>1852</v>
      </c>
      <c r="D852" s="37">
        <v>306860864.19999999</v>
      </c>
      <c r="E852" s="64">
        <v>264948327.49000001</v>
      </c>
      <c r="F852" s="38">
        <f t="shared" si="13"/>
        <v>41912536.709999979</v>
      </c>
    </row>
    <row r="853" spans="1:6" ht="13.2" x14ac:dyDescent="0.25">
      <c r="A853" s="51" t="s">
        <v>1846</v>
      </c>
      <c r="B853" s="52" t="s">
        <v>929</v>
      </c>
      <c r="C853" s="53" t="s">
        <v>1853</v>
      </c>
      <c r="D853" s="54">
        <v>7089300</v>
      </c>
      <c r="E853" s="55">
        <v>7089300</v>
      </c>
      <c r="F853" s="56" t="str">
        <f t="shared" si="13"/>
        <v>-</v>
      </c>
    </row>
    <row r="854" spans="1:6" ht="13.2" x14ac:dyDescent="0.25">
      <c r="A854" s="51" t="s">
        <v>1846</v>
      </c>
      <c r="B854" s="52" t="s">
        <v>929</v>
      </c>
      <c r="C854" s="53" t="s">
        <v>1854</v>
      </c>
      <c r="D854" s="54">
        <v>483000</v>
      </c>
      <c r="E854" s="55" t="s">
        <v>39</v>
      </c>
      <c r="F854" s="56">
        <f t="shared" si="13"/>
        <v>483000</v>
      </c>
    </row>
    <row r="855" spans="1:6" ht="13.2" x14ac:dyDescent="0.25">
      <c r="A855" s="51" t="s">
        <v>1846</v>
      </c>
      <c r="B855" s="52" t="s">
        <v>929</v>
      </c>
      <c r="C855" s="53" t="s">
        <v>1855</v>
      </c>
      <c r="D855" s="54">
        <v>50000</v>
      </c>
      <c r="E855" s="55" t="s">
        <v>39</v>
      </c>
      <c r="F855" s="56">
        <f t="shared" si="13"/>
        <v>50000</v>
      </c>
    </row>
    <row r="856" spans="1:6" ht="13.2" x14ac:dyDescent="0.25">
      <c r="A856" s="51" t="s">
        <v>1846</v>
      </c>
      <c r="B856" s="52" t="s">
        <v>929</v>
      </c>
      <c r="C856" s="53" t="s">
        <v>1856</v>
      </c>
      <c r="D856" s="54">
        <v>293404388</v>
      </c>
      <c r="E856" s="55">
        <v>251697037.36000001</v>
      </c>
      <c r="F856" s="56">
        <f t="shared" si="13"/>
        <v>41707350.639999986</v>
      </c>
    </row>
    <row r="857" spans="1:6" ht="13.2" x14ac:dyDescent="0.25">
      <c r="A857" s="51" t="s">
        <v>1846</v>
      </c>
      <c r="B857" s="52" t="s">
        <v>929</v>
      </c>
      <c r="C857" s="53" t="s">
        <v>1857</v>
      </c>
      <c r="D857" s="54">
        <v>35880700</v>
      </c>
      <c r="E857" s="55">
        <v>34143213.420000002</v>
      </c>
      <c r="F857" s="56">
        <f t="shared" si="13"/>
        <v>1737486.5799999982</v>
      </c>
    </row>
    <row r="858" spans="1:6" ht="13.2" x14ac:dyDescent="0.25">
      <c r="A858" s="51" t="s">
        <v>1846</v>
      </c>
      <c r="B858" s="52" t="s">
        <v>929</v>
      </c>
      <c r="C858" s="53" t="s">
        <v>1858</v>
      </c>
      <c r="D858" s="54">
        <v>8757500</v>
      </c>
      <c r="E858" s="55">
        <v>8757500</v>
      </c>
      <c r="F858" s="56" t="str">
        <f t="shared" si="13"/>
        <v>-</v>
      </c>
    </row>
    <row r="859" spans="1:6" ht="13.2" x14ac:dyDescent="0.25">
      <c r="A859" s="51" t="s">
        <v>1846</v>
      </c>
      <c r="B859" s="52" t="s">
        <v>929</v>
      </c>
      <c r="C859" s="53" t="s">
        <v>1859</v>
      </c>
      <c r="D859" s="54">
        <v>450000</v>
      </c>
      <c r="E859" s="55">
        <v>381380.56</v>
      </c>
      <c r="F859" s="56">
        <f t="shared" si="13"/>
        <v>68619.44</v>
      </c>
    </row>
    <row r="860" spans="1:6" ht="13.2" x14ac:dyDescent="0.25">
      <c r="A860" s="51" t="s">
        <v>1846</v>
      </c>
      <c r="B860" s="52" t="s">
        <v>929</v>
      </c>
      <c r="C860" s="53" t="s">
        <v>1860</v>
      </c>
      <c r="D860" s="54">
        <v>9301800</v>
      </c>
      <c r="E860" s="55">
        <v>9301800</v>
      </c>
      <c r="F860" s="56" t="str">
        <f t="shared" si="13"/>
        <v>-</v>
      </c>
    </row>
    <row r="861" spans="1:6" ht="13.2" x14ac:dyDescent="0.25">
      <c r="A861" s="51" t="s">
        <v>1846</v>
      </c>
      <c r="B861" s="52" t="s">
        <v>929</v>
      </c>
      <c r="C861" s="53" t="s">
        <v>1861</v>
      </c>
      <c r="D861" s="54">
        <v>2465280</v>
      </c>
      <c r="E861" s="55">
        <v>2041467.87</v>
      </c>
      <c r="F861" s="56">
        <f t="shared" si="13"/>
        <v>423812.12999999989</v>
      </c>
    </row>
    <row r="862" spans="1:6" ht="13.2" x14ac:dyDescent="0.25">
      <c r="A862" s="51" t="s">
        <v>1846</v>
      </c>
      <c r="B862" s="52" t="s">
        <v>929</v>
      </c>
      <c r="C862" s="53" t="s">
        <v>1862</v>
      </c>
      <c r="D862" s="54">
        <v>1228200</v>
      </c>
      <c r="E862" s="55" t="s">
        <v>39</v>
      </c>
      <c r="F862" s="56">
        <f t="shared" si="13"/>
        <v>1228200</v>
      </c>
    </row>
    <row r="863" spans="1:6" ht="13.2" x14ac:dyDescent="0.25">
      <c r="A863" s="51" t="s">
        <v>1846</v>
      </c>
      <c r="B863" s="52" t="s">
        <v>929</v>
      </c>
      <c r="C863" s="53" t="s">
        <v>1863</v>
      </c>
      <c r="D863" s="54">
        <v>574400</v>
      </c>
      <c r="E863" s="55" t="s">
        <v>39</v>
      </c>
      <c r="F863" s="56">
        <f t="shared" si="13"/>
        <v>574400</v>
      </c>
    </row>
    <row r="864" spans="1:6" ht="13.2" x14ac:dyDescent="0.25">
      <c r="A864" s="51" t="s">
        <v>1846</v>
      </c>
      <c r="B864" s="52" t="s">
        <v>929</v>
      </c>
      <c r="C864" s="53" t="s">
        <v>1864</v>
      </c>
      <c r="D864" s="54">
        <v>130500</v>
      </c>
      <c r="E864" s="55">
        <v>130500</v>
      </c>
      <c r="F864" s="56" t="str">
        <f t="shared" si="13"/>
        <v>-</v>
      </c>
    </row>
    <row r="865" spans="1:6" ht="13.2" x14ac:dyDescent="0.25">
      <c r="A865" s="51" t="s">
        <v>1846</v>
      </c>
      <c r="B865" s="52" t="s">
        <v>929</v>
      </c>
      <c r="C865" s="53" t="s">
        <v>1865</v>
      </c>
      <c r="D865" s="54">
        <v>273700</v>
      </c>
      <c r="E865" s="55">
        <v>194600</v>
      </c>
      <c r="F865" s="56">
        <f t="shared" si="13"/>
        <v>79100</v>
      </c>
    </row>
    <row r="866" spans="1:6" ht="13.2" x14ac:dyDescent="0.25">
      <c r="A866" s="51" t="s">
        <v>1846</v>
      </c>
      <c r="B866" s="52" t="s">
        <v>929</v>
      </c>
      <c r="C866" s="53" t="s">
        <v>1866</v>
      </c>
      <c r="D866" s="54">
        <v>44000</v>
      </c>
      <c r="E866" s="55" t="s">
        <v>39</v>
      </c>
      <c r="F866" s="56">
        <f t="shared" si="13"/>
        <v>44000</v>
      </c>
    </row>
    <row r="867" spans="1:6" ht="13.2" x14ac:dyDescent="0.25">
      <c r="A867" s="51" t="s">
        <v>1846</v>
      </c>
      <c r="B867" s="52" t="s">
        <v>929</v>
      </c>
      <c r="C867" s="53" t="s">
        <v>1867</v>
      </c>
      <c r="D867" s="54">
        <v>126000</v>
      </c>
      <c r="E867" s="55" t="s">
        <v>39</v>
      </c>
      <c r="F867" s="56">
        <f t="shared" si="13"/>
        <v>126000</v>
      </c>
    </row>
    <row r="868" spans="1:6" ht="13.2" x14ac:dyDescent="0.25">
      <c r="A868" s="51" t="s">
        <v>1868</v>
      </c>
      <c r="B868" s="52" t="s">
        <v>929</v>
      </c>
      <c r="C868" s="53" t="s">
        <v>1869</v>
      </c>
      <c r="D868" s="54">
        <v>16066925237.1</v>
      </c>
      <c r="E868" s="55">
        <v>11853666176.690001</v>
      </c>
      <c r="F868" s="56">
        <f t="shared" si="13"/>
        <v>4213259060.4099998</v>
      </c>
    </row>
    <row r="869" spans="1:6" ht="13.2" x14ac:dyDescent="0.25">
      <c r="A869" s="34" t="s">
        <v>933</v>
      </c>
      <c r="B869" s="63" t="s">
        <v>929</v>
      </c>
      <c r="C869" s="36" t="s">
        <v>1870</v>
      </c>
      <c r="D869" s="37">
        <v>20760868.399999999</v>
      </c>
      <c r="E869" s="64">
        <v>14536195.93</v>
      </c>
      <c r="F869" s="38">
        <f t="shared" si="13"/>
        <v>6224672.4699999988</v>
      </c>
    </row>
    <row r="870" spans="1:6" ht="21" x14ac:dyDescent="0.25">
      <c r="A870" s="34" t="s">
        <v>935</v>
      </c>
      <c r="B870" s="63" t="s">
        <v>929</v>
      </c>
      <c r="C870" s="36" t="s">
        <v>1871</v>
      </c>
      <c r="D870" s="37">
        <v>587964.5</v>
      </c>
      <c r="E870" s="64">
        <v>547232.53</v>
      </c>
      <c r="F870" s="38">
        <f t="shared" si="13"/>
        <v>40731.969999999972</v>
      </c>
    </row>
    <row r="871" spans="1:6" ht="31.2" x14ac:dyDescent="0.25">
      <c r="A871" s="34" t="s">
        <v>937</v>
      </c>
      <c r="B871" s="63" t="s">
        <v>929</v>
      </c>
      <c r="C871" s="36" t="s">
        <v>1872</v>
      </c>
      <c r="D871" s="37">
        <v>6269782.7400000002</v>
      </c>
      <c r="E871" s="64">
        <v>4350463.24</v>
      </c>
      <c r="F871" s="38">
        <f t="shared" si="13"/>
        <v>1919319.5</v>
      </c>
    </row>
    <row r="872" spans="1:6" ht="13.2" x14ac:dyDescent="0.25">
      <c r="A872" s="34" t="s">
        <v>939</v>
      </c>
      <c r="B872" s="63" t="s">
        <v>929</v>
      </c>
      <c r="C872" s="36" t="s">
        <v>1873</v>
      </c>
      <c r="D872" s="37">
        <v>53733547.030000001</v>
      </c>
      <c r="E872" s="64">
        <v>33981301.119999997</v>
      </c>
      <c r="F872" s="38">
        <f t="shared" si="13"/>
        <v>19752245.910000004</v>
      </c>
    </row>
    <row r="873" spans="1:6" ht="21" x14ac:dyDescent="0.25">
      <c r="A873" s="34" t="s">
        <v>941</v>
      </c>
      <c r="B873" s="63" t="s">
        <v>929</v>
      </c>
      <c r="C873" s="36" t="s">
        <v>1874</v>
      </c>
      <c r="D873" s="37">
        <v>4162640</v>
      </c>
      <c r="E873" s="64">
        <v>3267612.84</v>
      </c>
      <c r="F873" s="38">
        <f t="shared" si="13"/>
        <v>895027.16000000015</v>
      </c>
    </row>
    <row r="874" spans="1:6" ht="31.2" x14ac:dyDescent="0.25">
      <c r="A874" s="34" t="s">
        <v>945</v>
      </c>
      <c r="B874" s="63" t="s">
        <v>929</v>
      </c>
      <c r="C874" s="36" t="s">
        <v>1875</v>
      </c>
      <c r="D874" s="37">
        <v>15946047.939999999</v>
      </c>
      <c r="E874" s="64">
        <v>9597176.0899999999</v>
      </c>
      <c r="F874" s="38">
        <f t="shared" si="13"/>
        <v>6348871.8499999996</v>
      </c>
    </row>
    <row r="875" spans="1:6" ht="13.2" x14ac:dyDescent="0.25">
      <c r="A875" s="34" t="s">
        <v>949</v>
      </c>
      <c r="B875" s="63" t="s">
        <v>929</v>
      </c>
      <c r="C875" s="36" t="s">
        <v>1876</v>
      </c>
      <c r="D875" s="37">
        <v>11848648.720000001</v>
      </c>
      <c r="E875" s="64">
        <v>5515456.9199999999</v>
      </c>
      <c r="F875" s="38">
        <f t="shared" si="13"/>
        <v>6333191.8000000007</v>
      </c>
    </row>
    <row r="876" spans="1:6" ht="21" x14ac:dyDescent="0.25">
      <c r="A876" s="34" t="s">
        <v>955</v>
      </c>
      <c r="B876" s="63" t="s">
        <v>929</v>
      </c>
      <c r="C876" s="36" t="s">
        <v>1877</v>
      </c>
      <c r="D876" s="37">
        <v>2585800</v>
      </c>
      <c r="E876" s="64">
        <v>1601400</v>
      </c>
      <c r="F876" s="38">
        <f t="shared" si="13"/>
        <v>984400</v>
      </c>
    </row>
    <row r="877" spans="1:6" ht="31.2" x14ac:dyDescent="0.25">
      <c r="A877" s="34" t="s">
        <v>963</v>
      </c>
      <c r="B877" s="63" t="s">
        <v>929</v>
      </c>
      <c r="C877" s="36" t="s">
        <v>1878</v>
      </c>
      <c r="D877" s="37">
        <v>1000964572</v>
      </c>
      <c r="E877" s="64">
        <v>406477994.47000003</v>
      </c>
      <c r="F877" s="38">
        <f t="shared" si="13"/>
        <v>594486577.52999997</v>
      </c>
    </row>
    <row r="878" spans="1:6" ht="13.2" x14ac:dyDescent="0.25">
      <c r="A878" s="34" t="s">
        <v>965</v>
      </c>
      <c r="B878" s="63" t="s">
        <v>929</v>
      </c>
      <c r="C878" s="36" t="s">
        <v>1879</v>
      </c>
      <c r="D878" s="37">
        <v>14576935400</v>
      </c>
      <c r="E878" s="64">
        <v>11169029662.719999</v>
      </c>
      <c r="F878" s="38">
        <f t="shared" si="13"/>
        <v>3407905737.2800007</v>
      </c>
    </row>
    <row r="879" spans="1:6" ht="31.2" x14ac:dyDescent="0.25">
      <c r="A879" s="34" t="s">
        <v>969</v>
      </c>
      <c r="B879" s="63" t="s">
        <v>929</v>
      </c>
      <c r="C879" s="36" t="s">
        <v>1880</v>
      </c>
      <c r="D879" s="37">
        <v>15271284</v>
      </c>
      <c r="E879" s="64">
        <v>14523700</v>
      </c>
      <c r="F879" s="38">
        <f t="shared" si="13"/>
        <v>747584</v>
      </c>
    </row>
    <row r="880" spans="1:6" ht="13.2" x14ac:dyDescent="0.25">
      <c r="A880" s="34" t="s">
        <v>971</v>
      </c>
      <c r="B880" s="63" t="s">
        <v>929</v>
      </c>
      <c r="C880" s="36" t="s">
        <v>1881</v>
      </c>
      <c r="D880" s="37">
        <v>84986156.620000005</v>
      </c>
      <c r="E880" s="64">
        <v>20630754.100000001</v>
      </c>
      <c r="F880" s="38">
        <f t="shared" si="13"/>
        <v>64355402.520000003</v>
      </c>
    </row>
    <row r="881" spans="1:6" ht="41.4" x14ac:dyDescent="0.25">
      <c r="A881" s="34" t="s">
        <v>975</v>
      </c>
      <c r="B881" s="63" t="s">
        <v>929</v>
      </c>
      <c r="C881" s="36" t="s">
        <v>1882</v>
      </c>
      <c r="D881" s="37">
        <v>78881361.409999996</v>
      </c>
      <c r="E881" s="64">
        <v>64628133.130000003</v>
      </c>
      <c r="F881" s="38">
        <f t="shared" si="13"/>
        <v>14253228.279999994</v>
      </c>
    </row>
    <row r="882" spans="1:6" ht="13.2" x14ac:dyDescent="0.25">
      <c r="A882" s="34" t="s">
        <v>977</v>
      </c>
      <c r="B882" s="63" t="s">
        <v>929</v>
      </c>
      <c r="C882" s="36" t="s">
        <v>1883</v>
      </c>
      <c r="D882" s="37">
        <v>193910887.66</v>
      </c>
      <c r="E882" s="64">
        <v>104913532.52</v>
      </c>
      <c r="F882" s="38">
        <f t="shared" si="13"/>
        <v>88997355.140000001</v>
      </c>
    </row>
    <row r="883" spans="1:6" ht="21" x14ac:dyDescent="0.25">
      <c r="A883" s="34" t="s">
        <v>983</v>
      </c>
      <c r="B883" s="63" t="s">
        <v>929</v>
      </c>
      <c r="C883" s="36" t="s">
        <v>1884</v>
      </c>
      <c r="D883" s="37">
        <v>16480.080000000002</v>
      </c>
      <c r="E883" s="64">
        <v>16480.080000000002</v>
      </c>
      <c r="F883" s="38" t="str">
        <f t="shared" si="13"/>
        <v>-</v>
      </c>
    </row>
    <row r="884" spans="1:6" ht="13.2" x14ac:dyDescent="0.25">
      <c r="A884" s="34" t="s">
        <v>985</v>
      </c>
      <c r="B884" s="63" t="s">
        <v>929</v>
      </c>
      <c r="C884" s="36" t="s">
        <v>1885</v>
      </c>
      <c r="D884" s="37">
        <v>43796</v>
      </c>
      <c r="E884" s="64">
        <v>29081</v>
      </c>
      <c r="F884" s="38">
        <f t="shared" si="13"/>
        <v>14715</v>
      </c>
    </row>
    <row r="885" spans="1:6" ht="13.2" x14ac:dyDescent="0.25">
      <c r="A885" s="34" t="s">
        <v>989</v>
      </c>
      <c r="B885" s="63" t="s">
        <v>929</v>
      </c>
      <c r="C885" s="36" t="s">
        <v>1886</v>
      </c>
      <c r="D885" s="37">
        <v>20000</v>
      </c>
      <c r="E885" s="64">
        <v>20000</v>
      </c>
      <c r="F885" s="38" t="str">
        <f t="shared" si="13"/>
        <v>-</v>
      </c>
    </row>
    <row r="886" spans="1:6" ht="13.2" x14ac:dyDescent="0.25">
      <c r="A886" s="51" t="s">
        <v>1868</v>
      </c>
      <c r="B886" s="52" t="s">
        <v>929</v>
      </c>
      <c r="C886" s="53" t="s">
        <v>1887</v>
      </c>
      <c r="D886" s="54">
        <v>100000</v>
      </c>
      <c r="E886" s="55">
        <v>100000</v>
      </c>
      <c r="F886" s="56" t="str">
        <f t="shared" si="13"/>
        <v>-</v>
      </c>
    </row>
    <row r="887" spans="1:6" ht="13.2" x14ac:dyDescent="0.25">
      <c r="A887" s="51" t="s">
        <v>1868</v>
      </c>
      <c r="B887" s="52" t="s">
        <v>929</v>
      </c>
      <c r="C887" s="53" t="s">
        <v>1888</v>
      </c>
      <c r="D887" s="54">
        <v>20000</v>
      </c>
      <c r="E887" s="55">
        <v>20000</v>
      </c>
      <c r="F887" s="56" t="str">
        <f t="shared" si="13"/>
        <v>-</v>
      </c>
    </row>
    <row r="888" spans="1:6" ht="13.2" x14ac:dyDescent="0.25">
      <c r="A888" s="51" t="s">
        <v>1868</v>
      </c>
      <c r="B888" s="52" t="s">
        <v>929</v>
      </c>
      <c r="C888" s="53" t="s">
        <v>1889</v>
      </c>
      <c r="D888" s="54">
        <v>55436016.649999999</v>
      </c>
      <c r="E888" s="55">
        <v>44877950</v>
      </c>
      <c r="F888" s="56">
        <f t="shared" si="13"/>
        <v>10558066.649999999</v>
      </c>
    </row>
    <row r="889" spans="1:6" ht="13.2" x14ac:dyDescent="0.25">
      <c r="A889" s="51" t="s">
        <v>1868</v>
      </c>
      <c r="B889" s="52" t="s">
        <v>929</v>
      </c>
      <c r="C889" s="53" t="s">
        <v>1890</v>
      </c>
      <c r="D889" s="54">
        <v>727204340</v>
      </c>
      <c r="E889" s="55">
        <v>335994529.31</v>
      </c>
      <c r="F889" s="56">
        <f t="shared" si="13"/>
        <v>391209810.69</v>
      </c>
    </row>
    <row r="890" spans="1:6" ht="13.2" x14ac:dyDescent="0.25">
      <c r="A890" s="51" t="s">
        <v>1868</v>
      </c>
      <c r="B890" s="52" t="s">
        <v>929</v>
      </c>
      <c r="C890" s="53" t="s">
        <v>1891</v>
      </c>
      <c r="D890" s="54">
        <v>14576935400</v>
      </c>
      <c r="E890" s="55">
        <v>11169029662.719999</v>
      </c>
      <c r="F890" s="56">
        <f t="shared" si="13"/>
        <v>3407905737.2800007</v>
      </c>
    </row>
    <row r="891" spans="1:6" ht="13.2" x14ac:dyDescent="0.25">
      <c r="A891" s="51" t="s">
        <v>1868</v>
      </c>
      <c r="B891" s="52" t="s">
        <v>929</v>
      </c>
      <c r="C891" s="53" t="s">
        <v>1892</v>
      </c>
      <c r="D891" s="54">
        <v>2150000</v>
      </c>
      <c r="E891" s="55">
        <v>2042750.9</v>
      </c>
      <c r="F891" s="56">
        <f t="shared" si="13"/>
        <v>107249.10000000009</v>
      </c>
    </row>
    <row r="892" spans="1:6" ht="13.2" x14ac:dyDescent="0.25">
      <c r="A892" s="51" t="s">
        <v>1868</v>
      </c>
      <c r="B892" s="52" t="s">
        <v>929</v>
      </c>
      <c r="C892" s="53" t="s">
        <v>1893</v>
      </c>
      <c r="D892" s="54">
        <v>29736472.670000002</v>
      </c>
      <c r="E892" s="55">
        <v>1918560</v>
      </c>
      <c r="F892" s="56">
        <f t="shared" si="13"/>
        <v>27817912.670000002</v>
      </c>
    </row>
    <row r="893" spans="1:6" ht="13.2" x14ac:dyDescent="0.25">
      <c r="A893" s="51" t="s">
        <v>1868</v>
      </c>
      <c r="B893" s="52" t="s">
        <v>929</v>
      </c>
      <c r="C893" s="53" t="s">
        <v>1894</v>
      </c>
      <c r="D893" s="54">
        <v>4480200</v>
      </c>
      <c r="E893" s="55">
        <v>3300046.37</v>
      </c>
      <c r="F893" s="56">
        <f t="shared" si="13"/>
        <v>1180153.6299999999</v>
      </c>
    </row>
    <row r="894" spans="1:6" ht="13.2" x14ac:dyDescent="0.25">
      <c r="A894" s="51" t="s">
        <v>1868</v>
      </c>
      <c r="B894" s="52" t="s">
        <v>929</v>
      </c>
      <c r="C894" s="53" t="s">
        <v>1895</v>
      </c>
      <c r="D894" s="54">
        <v>388800</v>
      </c>
      <c r="E894" s="55">
        <v>258000</v>
      </c>
      <c r="F894" s="56">
        <f t="shared" si="13"/>
        <v>130800</v>
      </c>
    </row>
    <row r="895" spans="1:6" ht="13.2" x14ac:dyDescent="0.25">
      <c r="A895" s="51" t="s">
        <v>1868</v>
      </c>
      <c r="B895" s="52" t="s">
        <v>929</v>
      </c>
      <c r="C895" s="53" t="s">
        <v>1896</v>
      </c>
      <c r="D895" s="54">
        <v>1538000</v>
      </c>
      <c r="E895" s="55">
        <v>1538000</v>
      </c>
      <c r="F895" s="56" t="str">
        <f t="shared" si="13"/>
        <v>-</v>
      </c>
    </row>
    <row r="896" spans="1:6" ht="13.2" x14ac:dyDescent="0.25">
      <c r="A896" s="51" t="s">
        <v>1868</v>
      </c>
      <c r="B896" s="52" t="s">
        <v>929</v>
      </c>
      <c r="C896" s="53" t="s">
        <v>1897</v>
      </c>
      <c r="D896" s="54">
        <v>100000</v>
      </c>
      <c r="E896" s="55" t="s">
        <v>39</v>
      </c>
      <c r="F896" s="56">
        <f t="shared" si="13"/>
        <v>100000</v>
      </c>
    </row>
    <row r="897" spans="1:6" ht="13.2" x14ac:dyDescent="0.25">
      <c r="A897" s="51" t="s">
        <v>1868</v>
      </c>
      <c r="B897" s="52" t="s">
        <v>929</v>
      </c>
      <c r="C897" s="53" t="s">
        <v>1898</v>
      </c>
      <c r="D897" s="54">
        <v>1899000</v>
      </c>
      <c r="E897" s="55">
        <v>1205400</v>
      </c>
      <c r="F897" s="56">
        <f t="shared" si="13"/>
        <v>693600</v>
      </c>
    </row>
    <row r="898" spans="1:6" ht="13.2" x14ac:dyDescent="0.25">
      <c r="A898" s="51" t="s">
        <v>1868</v>
      </c>
      <c r="B898" s="52" t="s">
        <v>929</v>
      </c>
      <c r="C898" s="53" t="s">
        <v>1899</v>
      </c>
      <c r="D898" s="54">
        <v>5023200</v>
      </c>
      <c r="E898" s="55">
        <v>5023200</v>
      </c>
      <c r="F898" s="56" t="str">
        <f t="shared" si="13"/>
        <v>-</v>
      </c>
    </row>
    <row r="899" spans="1:6" ht="13.2" x14ac:dyDescent="0.25">
      <c r="A899" s="51" t="s">
        <v>1868</v>
      </c>
      <c r="B899" s="52" t="s">
        <v>929</v>
      </c>
      <c r="C899" s="53" t="s">
        <v>1900</v>
      </c>
      <c r="D899" s="54">
        <v>4726768</v>
      </c>
      <c r="E899" s="55">
        <v>1188075.5</v>
      </c>
      <c r="F899" s="56">
        <f t="shared" si="13"/>
        <v>3538692.5</v>
      </c>
    </row>
    <row r="900" spans="1:6" ht="13.2" x14ac:dyDescent="0.25">
      <c r="A900" s="51" t="s">
        <v>1868</v>
      </c>
      <c r="B900" s="52" t="s">
        <v>929</v>
      </c>
      <c r="C900" s="53" t="s">
        <v>1901</v>
      </c>
      <c r="D900" s="54">
        <v>53540728.759999998</v>
      </c>
      <c r="E900" s="55">
        <v>49097983.130000003</v>
      </c>
      <c r="F900" s="56">
        <f t="shared" si="13"/>
        <v>4442745.6299999952</v>
      </c>
    </row>
    <row r="901" spans="1:6" ht="13.2" x14ac:dyDescent="0.25">
      <c r="A901" s="51" t="s">
        <v>1868</v>
      </c>
      <c r="B901" s="52" t="s">
        <v>929</v>
      </c>
      <c r="C901" s="53" t="s">
        <v>1902</v>
      </c>
      <c r="D901" s="54">
        <v>3300000</v>
      </c>
      <c r="E901" s="55">
        <v>1700000</v>
      </c>
      <c r="F901" s="56">
        <f t="shared" si="13"/>
        <v>1600000</v>
      </c>
    </row>
    <row r="902" spans="1:6" ht="13.2" x14ac:dyDescent="0.25">
      <c r="A902" s="51" t="s">
        <v>1868</v>
      </c>
      <c r="B902" s="52" t="s">
        <v>929</v>
      </c>
      <c r="C902" s="53" t="s">
        <v>1903</v>
      </c>
      <c r="D902" s="54">
        <v>3163300</v>
      </c>
      <c r="E902" s="55">
        <v>2949013.32</v>
      </c>
      <c r="F902" s="56">
        <f t="shared" si="13"/>
        <v>214286.68000000017</v>
      </c>
    </row>
    <row r="903" spans="1:6" ht="13.2" x14ac:dyDescent="0.25">
      <c r="A903" s="51" t="s">
        <v>1868</v>
      </c>
      <c r="B903" s="52" t="s">
        <v>929</v>
      </c>
      <c r="C903" s="53" t="s">
        <v>1904</v>
      </c>
      <c r="D903" s="54">
        <v>250000</v>
      </c>
      <c r="E903" s="55" t="s">
        <v>39</v>
      </c>
      <c r="F903" s="56">
        <f t="shared" si="13"/>
        <v>250000</v>
      </c>
    </row>
    <row r="904" spans="1:6" ht="13.2" x14ac:dyDescent="0.25">
      <c r="A904" s="51" t="s">
        <v>1868</v>
      </c>
      <c r="B904" s="52" t="s">
        <v>929</v>
      </c>
      <c r="C904" s="53" t="s">
        <v>1905</v>
      </c>
      <c r="D904" s="54">
        <v>8000000</v>
      </c>
      <c r="E904" s="55">
        <v>2000000</v>
      </c>
      <c r="F904" s="56">
        <f t="shared" si="13"/>
        <v>6000000</v>
      </c>
    </row>
    <row r="905" spans="1:6" ht="13.2" x14ac:dyDescent="0.25">
      <c r="A905" s="51" t="s">
        <v>1868</v>
      </c>
      <c r="B905" s="52" t="s">
        <v>929</v>
      </c>
      <c r="C905" s="53" t="s">
        <v>1906</v>
      </c>
      <c r="D905" s="54">
        <v>198000</v>
      </c>
      <c r="E905" s="55">
        <v>138000</v>
      </c>
      <c r="F905" s="56">
        <f t="shared" si="13"/>
        <v>60000</v>
      </c>
    </row>
    <row r="906" spans="1:6" ht="13.2" x14ac:dyDescent="0.25">
      <c r="A906" s="51" t="s">
        <v>1868</v>
      </c>
      <c r="B906" s="52" t="s">
        <v>929</v>
      </c>
      <c r="C906" s="53" t="s">
        <v>1907</v>
      </c>
      <c r="D906" s="54">
        <v>1440000</v>
      </c>
      <c r="E906" s="55">
        <v>975740.97</v>
      </c>
      <c r="F906" s="56">
        <f t="shared" si="13"/>
        <v>464259.03</v>
      </c>
    </row>
    <row r="907" spans="1:6" ht="13.2" x14ac:dyDescent="0.25">
      <c r="A907" s="51" t="s">
        <v>1868</v>
      </c>
      <c r="B907" s="52" t="s">
        <v>929</v>
      </c>
      <c r="C907" s="53" t="s">
        <v>1908</v>
      </c>
      <c r="D907" s="54">
        <v>278914</v>
      </c>
      <c r="E907" s="55">
        <v>103914</v>
      </c>
      <c r="F907" s="56">
        <f t="shared" si="13"/>
        <v>175000</v>
      </c>
    </row>
    <row r="908" spans="1:6" ht="13.2" x14ac:dyDescent="0.25">
      <c r="A908" s="51" t="s">
        <v>1868</v>
      </c>
      <c r="B908" s="52" t="s">
        <v>929</v>
      </c>
      <c r="C908" s="53" t="s">
        <v>1909</v>
      </c>
      <c r="D908" s="54">
        <v>714286</v>
      </c>
      <c r="E908" s="55">
        <v>714286</v>
      </c>
      <c r="F908" s="56" t="str">
        <f t="shared" si="13"/>
        <v>-</v>
      </c>
    </row>
    <row r="909" spans="1:6" ht="13.2" x14ac:dyDescent="0.25">
      <c r="A909" s="51" t="s">
        <v>1868</v>
      </c>
      <c r="B909" s="52" t="s">
        <v>929</v>
      </c>
      <c r="C909" s="53" t="s">
        <v>1910</v>
      </c>
      <c r="D909" s="54">
        <v>150008104.28</v>
      </c>
      <c r="E909" s="55">
        <v>59947330</v>
      </c>
      <c r="F909" s="56">
        <f t="shared" si="13"/>
        <v>90060774.280000001</v>
      </c>
    </row>
    <row r="910" spans="1:6" ht="13.2" x14ac:dyDescent="0.25">
      <c r="A910" s="51" t="s">
        <v>1868</v>
      </c>
      <c r="B910" s="52" t="s">
        <v>929</v>
      </c>
      <c r="C910" s="53" t="s">
        <v>1911</v>
      </c>
      <c r="D910" s="54">
        <v>256737032</v>
      </c>
      <c r="E910" s="55">
        <v>54077427.460000001</v>
      </c>
      <c r="F910" s="56">
        <f t="shared" si="13"/>
        <v>202659604.53999999</v>
      </c>
    </row>
    <row r="911" spans="1:6" ht="13.2" x14ac:dyDescent="0.25">
      <c r="A911" s="51" t="s">
        <v>1868</v>
      </c>
      <c r="B911" s="52" t="s">
        <v>929</v>
      </c>
      <c r="C911" s="53" t="s">
        <v>1912</v>
      </c>
      <c r="D911" s="54">
        <v>12000000</v>
      </c>
      <c r="E911" s="55">
        <v>11382837.699999999</v>
      </c>
      <c r="F911" s="56">
        <f t="shared" ref="F911:F974" si="14">IF(OR(D911="-",IF(E911="-",0,E911)&gt;=IF(D911="-",0,D911)),"-",IF(D911="-",0,D911)-IF(E911="-",0,E911))</f>
        <v>617162.30000000075</v>
      </c>
    </row>
    <row r="912" spans="1:6" ht="13.2" x14ac:dyDescent="0.25">
      <c r="A912" s="51" t="s">
        <v>1868</v>
      </c>
      <c r="B912" s="52" t="s">
        <v>929</v>
      </c>
      <c r="C912" s="53" t="s">
        <v>1913</v>
      </c>
      <c r="D912" s="54">
        <v>23263900</v>
      </c>
      <c r="E912" s="55">
        <v>8771818.4399999995</v>
      </c>
      <c r="F912" s="56">
        <f t="shared" si="14"/>
        <v>14492081.560000001</v>
      </c>
    </row>
    <row r="913" spans="1:6" ht="13.2" x14ac:dyDescent="0.25">
      <c r="A913" s="51" t="s">
        <v>1868</v>
      </c>
      <c r="B913" s="52" t="s">
        <v>929</v>
      </c>
      <c r="C913" s="53" t="s">
        <v>1914</v>
      </c>
      <c r="D913" s="54">
        <v>12434600</v>
      </c>
      <c r="E913" s="55">
        <v>12434530</v>
      </c>
      <c r="F913" s="56">
        <f t="shared" si="14"/>
        <v>70</v>
      </c>
    </row>
    <row r="914" spans="1:6" ht="13.2" x14ac:dyDescent="0.25">
      <c r="A914" s="51" t="s">
        <v>1868</v>
      </c>
      <c r="B914" s="52" t="s">
        <v>929</v>
      </c>
      <c r="C914" s="53" t="s">
        <v>1915</v>
      </c>
      <c r="D914" s="54">
        <v>3650000</v>
      </c>
      <c r="E914" s="55">
        <v>3150000</v>
      </c>
      <c r="F914" s="56">
        <f t="shared" si="14"/>
        <v>500000</v>
      </c>
    </row>
    <row r="915" spans="1:6" ht="13.2" x14ac:dyDescent="0.25">
      <c r="A915" s="51" t="s">
        <v>1868</v>
      </c>
      <c r="B915" s="52" t="s">
        <v>929</v>
      </c>
      <c r="C915" s="53" t="s">
        <v>1916</v>
      </c>
      <c r="D915" s="54">
        <v>8329200</v>
      </c>
      <c r="E915" s="55">
        <v>5487596.4900000002</v>
      </c>
      <c r="F915" s="56">
        <f t="shared" si="14"/>
        <v>2841603.51</v>
      </c>
    </row>
    <row r="916" spans="1:6" ht="13.2" x14ac:dyDescent="0.25">
      <c r="A916" s="51" t="s">
        <v>1868</v>
      </c>
      <c r="B916" s="52" t="s">
        <v>929</v>
      </c>
      <c r="C916" s="53" t="s">
        <v>1917</v>
      </c>
      <c r="D916" s="54">
        <v>70499167.140000001</v>
      </c>
      <c r="E916" s="55">
        <v>44540481.18</v>
      </c>
      <c r="F916" s="56">
        <f t="shared" si="14"/>
        <v>25958685.960000001</v>
      </c>
    </row>
    <row r="917" spans="1:6" ht="13.2" x14ac:dyDescent="0.25">
      <c r="A917" s="51" t="s">
        <v>1868</v>
      </c>
      <c r="B917" s="52" t="s">
        <v>929</v>
      </c>
      <c r="C917" s="53" t="s">
        <v>1918</v>
      </c>
      <c r="D917" s="54">
        <v>13803.96</v>
      </c>
      <c r="E917" s="55">
        <v>13803.96</v>
      </c>
      <c r="F917" s="56" t="str">
        <f t="shared" si="14"/>
        <v>-</v>
      </c>
    </row>
    <row r="918" spans="1:6" ht="13.2" x14ac:dyDescent="0.25">
      <c r="A918" s="51" t="s">
        <v>1868</v>
      </c>
      <c r="B918" s="52" t="s">
        <v>929</v>
      </c>
      <c r="C918" s="53" t="s">
        <v>1919</v>
      </c>
      <c r="D918" s="54">
        <v>29600015.640000001</v>
      </c>
      <c r="E918" s="55">
        <v>20332782</v>
      </c>
      <c r="F918" s="56">
        <f t="shared" si="14"/>
        <v>9267233.6400000006</v>
      </c>
    </row>
    <row r="919" spans="1:6" ht="13.2" x14ac:dyDescent="0.25">
      <c r="A919" s="51" t="s">
        <v>1868</v>
      </c>
      <c r="B919" s="52" t="s">
        <v>929</v>
      </c>
      <c r="C919" s="53" t="s">
        <v>1920</v>
      </c>
      <c r="D919" s="54">
        <v>50000</v>
      </c>
      <c r="E919" s="55">
        <v>50000</v>
      </c>
      <c r="F919" s="56" t="str">
        <f t="shared" si="14"/>
        <v>-</v>
      </c>
    </row>
    <row r="920" spans="1:6" ht="13.2" x14ac:dyDescent="0.25">
      <c r="A920" s="51" t="s">
        <v>1868</v>
      </c>
      <c r="B920" s="52" t="s">
        <v>929</v>
      </c>
      <c r="C920" s="53" t="s">
        <v>1921</v>
      </c>
      <c r="D920" s="54">
        <v>3915000</v>
      </c>
      <c r="E920" s="55">
        <v>3529000</v>
      </c>
      <c r="F920" s="56">
        <f t="shared" si="14"/>
        <v>386000</v>
      </c>
    </row>
    <row r="921" spans="1:6" ht="13.2" x14ac:dyDescent="0.25">
      <c r="A921" s="51" t="s">
        <v>1868</v>
      </c>
      <c r="B921" s="52" t="s">
        <v>929</v>
      </c>
      <c r="C921" s="53" t="s">
        <v>1922</v>
      </c>
      <c r="D921" s="54">
        <v>79800</v>
      </c>
      <c r="E921" s="55" t="s">
        <v>39</v>
      </c>
      <c r="F921" s="56">
        <f t="shared" si="14"/>
        <v>79800</v>
      </c>
    </row>
    <row r="922" spans="1:6" ht="13.2" x14ac:dyDescent="0.25">
      <c r="A922" s="51" t="s">
        <v>1868</v>
      </c>
      <c r="B922" s="52" t="s">
        <v>929</v>
      </c>
      <c r="C922" s="53" t="s">
        <v>1923</v>
      </c>
      <c r="D922" s="54">
        <v>102922.67</v>
      </c>
      <c r="E922" s="55" t="s">
        <v>39</v>
      </c>
      <c r="F922" s="56">
        <f t="shared" si="14"/>
        <v>102922.67</v>
      </c>
    </row>
    <row r="923" spans="1:6" ht="13.2" x14ac:dyDescent="0.25">
      <c r="A923" s="51" t="s">
        <v>1868</v>
      </c>
      <c r="B923" s="52" t="s">
        <v>929</v>
      </c>
      <c r="C923" s="53" t="s">
        <v>1924</v>
      </c>
      <c r="D923" s="54">
        <v>350833.33</v>
      </c>
      <c r="E923" s="55">
        <v>350658</v>
      </c>
      <c r="F923" s="56">
        <f t="shared" si="14"/>
        <v>175.3300000000163</v>
      </c>
    </row>
    <row r="924" spans="1:6" ht="13.2" x14ac:dyDescent="0.25">
      <c r="A924" s="51" t="s">
        <v>1868</v>
      </c>
      <c r="B924" s="52" t="s">
        <v>929</v>
      </c>
      <c r="C924" s="53" t="s">
        <v>1925</v>
      </c>
      <c r="D924" s="54">
        <v>555000</v>
      </c>
      <c r="E924" s="55">
        <v>125226.92</v>
      </c>
      <c r="F924" s="56">
        <f t="shared" si="14"/>
        <v>429773.08</v>
      </c>
    </row>
    <row r="925" spans="1:6" ht="13.2" x14ac:dyDescent="0.25">
      <c r="A925" s="51" t="s">
        <v>1868</v>
      </c>
      <c r="B925" s="52" t="s">
        <v>929</v>
      </c>
      <c r="C925" s="53" t="s">
        <v>1926</v>
      </c>
      <c r="D925" s="54">
        <v>700000</v>
      </c>
      <c r="E925" s="55">
        <v>300000</v>
      </c>
      <c r="F925" s="56">
        <f t="shared" si="14"/>
        <v>400000</v>
      </c>
    </row>
    <row r="926" spans="1:6" ht="13.2" x14ac:dyDescent="0.25">
      <c r="A926" s="51" t="s">
        <v>1868</v>
      </c>
      <c r="B926" s="52" t="s">
        <v>929</v>
      </c>
      <c r="C926" s="53" t="s">
        <v>1927</v>
      </c>
      <c r="D926" s="54">
        <v>468332</v>
      </c>
      <c r="E926" s="55">
        <v>465016.32000000001</v>
      </c>
      <c r="F926" s="56">
        <f t="shared" si="14"/>
        <v>3315.679999999993</v>
      </c>
    </row>
    <row r="927" spans="1:6" ht="13.2" x14ac:dyDescent="0.25">
      <c r="A927" s="51" t="s">
        <v>1868</v>
      </c>
      <c r="B927" s="52" t="s">
        <v>929</v>
      </c>
      <c r="C927" s="53" t="s">
        <v>1928</v>
      </c>
      <c r="D927" s="54">
        <v>386800</v>
      </c>
      <c r="E927" s="55">
        <v>385256</v>
      </c>
      <c r="F927" s="56">
        <f t="shared" si="14"/>
        <v>1544</v>
      </c>
    </row>
    <row r="928" spans="1:6" ht="13.2" x14ac:dyDescent="0.25">
      <c r="A928" s="51" t="s">
        <v>1868</v>
      </c>
      <c r="B928" s="52" t="s">
        <v>929</v>
      </c>
      <c r="C928" s="53" t="s">
        <v>1929</v>
      </c>
      <c r="D928" s="54">
        <v>97300</v>
      </c>
      <c r="E928" s="55">
        <v>97300</v>
      </c>
      <c r="F928" s="56" t="str">
        <f t="shared" si="14"/>
        <v>-</v>
      </c>
    </row>
    <row r="929" spans="1:6" ht="13.2" x14ac:dyDescent="0.25">
      <c r="A929" s="51" t="s">
        <v>1868</v>
      </c>
      <c r="B929" s="52" t="s">
        <v>929</v>
      </c>
      <c r="C929" s="53" t="s">
        <v>1930</v>
      </c>
      <c r="D929" s="54">
        <v>2060000</v>
      </c>
      <c r="E929" s="55">
        <v>550000</v>
      </c>
      <c r="F929" s="56">
        <f t="shared" si="14"/>
        <v>1510000</v>
      </c>
    </row>
    <row r="930" spans="1:6" ht="13.2" x14ac:dyDescent="0.25">
      <c r="A930" s="51" t="s">
        <v>1868</v>
      </c>
      <c r="B930" s="52" t="s">
        <v>929</v>
      </c>
      <c r="C930" s="53" t="s">
        <v>1931</v>
      </c>
      <c r="D930" s="54">
        <v>11000000</v>
      </c>
      <c r="E930" s="55">
        <v>3500000</v>
      </c>
      <c r="F930" s="56">
        <f t="shared" si="14"/>
        <v>7500000</v>
      </c>
    </row>
    <row r="931" spans="1:6" ht="13.2" x14ac:dyDescent="0.25">
      <c r="A931" s="51" t="s">
        <v>1932</v>
      </c>
      <c r="B931" s="52" t="s">
        <v>929</v>
      </c>
      <c r="C931" s="53" t="s">
        <v>1933</v>
      </c>
      <c r="D931" s="54">
        <v>2318537094.9699998</v>
      </c>
      <c r="E931" s="55">
        <v>1652203524.04</v>
      </c>
      <c r="F931" s="56">
        <f t="shared" si="14"/>
        <v>666333570.92999983</v>
      </c>
    </row>
    <row r="932" spans="1:6" ht="13.2" x14ac:dyDescent="0.25">
      <c r="A932" s="34" t="s">
        <v>933</v>
      </c>
      <c r="B932" s="63" t="s">
        <v>929</v>
      </c>
      <c r="C932" s="36" t="s">
        <v>1934</v>
      </c>
      <c r="D932" s="37">
        <v>14783955</v>
      </c>
      <c r="E932" s="64">
        <v>7462962.5999999996</v>
      </c>
      <c r="F932" s="38">
        <f t="shared" si="14"/>
        <v>7320992.4000000004</v>
      </c>
    </row>
    <row r="933" spans="1:6" ht="21" x14ac:dyDescent="0.25">
      <c r="A933" s="34" t="s">
        <v>935</v>
      </c>
      <c r="B933" s="63" t="s">
        <v>929</v>
      </c>
      <c r="C933" s="36" t="s">
        <v>1935</v>
      </c>
      <c r="D933" s="37">
        <v>251900</v>
      </c>
      <c r="E933" s="64">
        <v>214806</v>
      </c>
      <c r="F933" s="38">
        <f t="shared" si="14"/>
        <v>37094</v>
      </c>
    </row>
    <row r="934" spans="1:6" ht="31.2" x14ac:dyDescent="0.25">
      <c r="A934" s="34" t="s">
        <v>937</v>
      </c>
      <c r="B934" s="63" t="s">
        <v>929</v>
      </c>
      <c r="C934" s="36" t="s">
        <v>1936</v>
      </c>
      <c r="D934" s="37">
        <v>4464777</v>
      </c>
      <c r="E934" s="64">
        <v>1979972.66</v>
      </c>
      <c r="F934" s="38">
        <f t="shared" si="14"/>
        <v>2484804.34</v>
      </c>
    </row>
    <row r="935" spans="1:6" ht="13.2" x14ac:dyDescent="0.25">
      <c r="A935" s="34" t="s">
        <v>939</v>
      </c>
      <c r="B935" s="63" t="s">
        <v>929</v>
      </c>
      <c r="C935" s="36" t="s">
        <v>1937</v>
      </c>
      <c r="D935" s="37">
        <v>30723081</v>
      </c>
      <c r="E935" s="64">
        <v>21825457.489999998</v>
      </c>
      <c r="F935" s="38">
        <f t="shared" si="14"/>
        <v>8897623.5100000016</v>
      </c>
    </row>
    <row r="936" spans="1:6" ht="21" x14ac:dyDescent="0.25">
      <c r="A936" s="34" t="s">
        <v>941</v>
      </c>
      <c r="B936" s="63" t="s">
        <v>929</v>
      </c>
      <c r="C936" s="36" t="s">
        <v>1938</v>
      </c>
      <c r="D936" s="37">
        <v>3330531.64</v>
      </c>
      <c r="E936" s="64">
        <v>3177616.26</v>
      </c>
      <c r="F936" s="38">
        <f t="shared" si="14"/>
        <v>152915.38000000035</v>
      </c>
    </row>
    <row r="937" spans="1:6" ht="31.2" x14ac:dyDescent="0.25">
      <c r="A937" s="34" t="s">
        <v>945</v>
      </c>
      <c r="B937" s="63" t="s">
        <v>929</v>
      </c>
      <c r="C937" s="36" t="s">
        <v>1939</v>
      </c>
      <c r="D937" s="37">
        <v>9156816</v>
      </c>
      <c r="E937" s="64">
        <v>6871362.6299999999</v>
      </c>
      <c r="F937" s="38">
        <f t="shared" si="14"/>
        <v>2285453.37</v>
      </c>
    </row>
    <row r="938" spans="1:6" ht="21" x14ac:dyDescent="0.25">
      <c r="A938" s="34" t="s">
        <v>947</v>
      </c>
      <c r="B938" s="63" t="s">
        <v>929</v>
      </c>
      <c r="C938" s="36" t="s">
        <v>1940</v>
      </c>
      <c r="D938" s="37">
        <v>534401</v>
      </c>
      <c r="E938" s="64">
        <v>29999.14</v>
      </c>
      <c r="F938" s="38">
        <f t="shared" si="14"/>
        <v>504401.86</v>
      </c>
    </row>
    <row r="939" spans="1:6" ht="13.2" x14ac:dyDescent="0.25">
      <c r="A939" s="34" t="s">
        <v>949</v>
      </c>
      <c r="B939" s="63" t="s">
        <v>929</v>
      </c>
      <c r="C939" s="36" t="s">
        <v>1941</v>
      </c>
      <c r="D939" s="37">
        <v>8269627.7199999997</v>
      </c>
      <c r="E939" s="64">
        <v>2043315.61</v>
      </c>
      <c r="F939" s="38">
        <f t="shared" si="14"/>
        <v>6226312.1099999994</v>
      </c>
    </row>
    <row r="940" spans="1:6" ht="21" x14ac:dyDescent="0.25">
      <c r="A940" s="34" t="s">
        <v>955</v>
      </c>
      <c r="B940" s="63" t="s">
        <v>929</v>
      </c>
      <c r="C940" s="36" t="s">
        <v>1942</v>
      </c>
      <c r="D940" s="37">
        <v>276500</v>
      </c>
      <c r="E940" s="64">
        <v>262500</v>
      </c>
      <c r="F940" s="38">
        <f t="shared" si="14"/>
        <v>14000</v>
      </c>
    </row>
    <row r="941" spans="1:6" ht="21" x14ac:dyDescent="0.25">
      <c r="A941" s="34" t="s">
        <v>1212</v>
      </c>
      <c r="B941" s="63" t="s">
        <v>929</v>
      </c>
      <c r="C941" s="36" t="s">
        <v>1943</v>
      </c>
      <c r="D941" s="37">
        <v>79993600</v>
      </c>
      <c r="E941" s="64">
        <v>159172</v>
      </c>
      <c r="F941" s="38">
        <f t="shared" si="14"/>
        <v>79834428</v>
      </c>
    </row>
    <row r="942" spans="1:6" ht="31.2" x14ac:dyDescent="0.25">
      <c r="A942" s="34" t="s">
        <v>963</v>
      </c>
      <c r="B942" s="63" t="s">
        <v>929</v>
      </c>
      <c r="C942" s="36" t="s">
        <v>1944</v>
      </c>
      <c r="D942" s="37">
        <v>759194428</v>
      </c>
      <c r="E942" s="64">
        <v>598610732.79999995</v>
      </c>
      <c r="F942" s="38">
        <f t="shared" si="14"/>
        <v>160583695.20000005</v>
      </c>
    </row>
    <row r="943" spans="1:6" ht="21" x14ac:dyDescent="0.25">
      <c r="A943" s="34" t="s">
        <v>1291</v>
      </c>
      <c r="B943" s="63" t="s">
        <v>929</v>
      </c>
      <c r="C943" s="36" t="s">
        <v>1945</v>
      </c>
      <c r="D943" s="37">
        <v>32857150</v>
      </c>
      <c r="E943" s="64" t="s">
        <v>39</v>
      </c>
      <c r="F943" s="38">
        <f t="shared" si="14"/>
        <v>32857150</v>
      </c>
    </row>
    <row r="944" spans="1:6" ht="13.2" x14ac:dyDescent="0.25">
      <c r="A944" s="34" t="s">
        <v>967</v>
      </c>
      <c r="B944" s="63" t="s">
        <v>929</v>
      </c>
      <c r="C944" s="36" t="s">
        <v>1946</v>
      </c>
      <c r="D944" s="37">
        <v>67480000</v>
      </c>
      <c r="E944" s="64">
        <v>56829164</v>
      </c>
      <c r="F944" s="38">
        <f t="shared" si="14"/>
        <v>10650836</v>
      </c>
    </row>
    <row r="945" spans="1:6" ht="31.2" x14ac:dyDescent="0.25">
      <c r="A945" s="34" t="s">
        <v>969</v>
      </c>
      <c r="B945" s="63" t="s">
        <v>929</v>
      </c>
      <c r="C945" s="36" t="s">
        <v>1947</v>
      </c>
      <c r="D945" s="37">
        <v>445370615.91000003</v>
      </c>
      <c r="E945" s="64">
        <v>354316574.17000002</v>
      </c>
      <c r="F945" s="38">
        <f t="shared" si="14"/>
        <v>91054041.74000001</v>
      </c>
    </row>
    <row r="946" spans="1:6" ht="13.2" x14ac:dyDescent="0.25">
      <c r="A946" s="34" t="s">
        <v>971</v>
      </c>
      <c r="B946" s="63" t="s">
        <v>929</v>
      </c>
      <c r="C946" s="36" t="s">
        <v>1948</v>
      </c>
      <c r="D946" s="37">
        <v>103891696.7</v>
      </c>
      <c r="E946" s="64">
        <v>13715288.939999999</v>
      </c>
      <c r="F946" s="38">
        <f t="shared" si="14"/>
        <v>90176407.760000005</v>
      </c>
    </row>
    <row r="947" spans="1:6" ht="13.2" x14ac:dyDescent="0.25">
      <c r="A947" s="34" t="s">
        <v>973</v>
      </c>
      <c r="B947" s="63" t="s">
        <v>929</v>
      </c>
      <c r="C947" s="36" t="s">
        <v>1949</v>
      </c>
      <c r="D947" s="37">
        <v>2500000</v>
      </c>
      <c r="E947" s="64">
        <v>2500000</v>
      </c>
      <c r="F947" s="38" t="str">
        <f t="shared" si="14"/>
        <v>-</v>
      </c>
    </row>
    <row r="948" spans="1:6" ht="41.4" x14ac:dyDescent="0.25">
      <c r="A948" s="34" t="s">
        <v>975</v>
      </c>
      <c r="B948" s="63" t="s">
        <v>929</v>
      </c>
      <c r="C948" s="36" t="s">
        <v>1950</v>
      </c>
      <c r="D948" s="37">
        <v>687291694</v>
      </c>
      <c r="E948" s="64">
        <v>519410002.74000001</v>
      </c>
      <c r="F948" s="38">
        <f t="shared" si="14"/>
        <v>167881691.25999999</v>
      </c>
    </row>
    <row r="949" spans="1:6" ht="13.2" x14ac:dyDescent="0.25">
      <c r="A949" s="34" t="s">
        <v>977</v>
      </c>
      <c r="B949" s="63" t="s">
        <v>929</v>
      </c>
      <c r="C949" s="36" t="s">
        <v>1951</v>
      </c>
      <c r="D949" s="37">
        <v>64960321</v>
      </c>
      <c r="E949" s="64">
        <v>59665623</v>
      </c>
      <c r="F949" s="38">
        <f t="shared" si="14"/>
        <v>5294698</v>
      </c>
    </row>
    <row r="950" spans="1:6" ht="13.2" x14ac:dyDescent="0.25">
      <c r="A950" s="34" t="s">
        <v>1952</v>
      </c>
      <c r="B950" s="63" t="s">
        <v>929</v>
      </c>
      <c r="C950" s="36" t="s">
        <v>1953</v>
      </c>
      <c r="D950" s="37">
        <v>600000</v>
      </c>
      <c r="E950" s="64">
        <v>600000</v>
      </c>
      <c r="F950" s="38" t="str">
        <f t="shared" si="14"/>
        <v>-</v>
      </c>
    </row>
    <row r="951" spans="1:6" ht="21" x14ac:dyDescent="0.25">
      <c r="A951" s="34" t="s">
        <v>979</v>
      </c>
      <c r="B951" s="63" t="s">
        <v>929</v>
      </c>
      <c r="C951" s="36" t="s">
        <v>1954</v>
      </c>
      <c r="D951" s="37">
        <v>2376000</v>
      </c>
      <c r="E951" s="64">
        <v>2376000</v>
      </c>
      <c r="F951" s="38" t="str">
        <f t="shared" si="14"/>
        <v>-</v>
      </c>
    </row>
    <row r="952" spans="1:6" ht="21" x14ac:dyDescent="0.25">
      <c r="A952" s="34" t="s">
        <v>983</v>
      </c>
      <c r="B952" s="63" t="s">
        <v>929</v>
      </c>
      <c r="C952" s="36" t="s">
        <v>1955</v>
      </c>
      <c r="D952" s="37">
        <v>40000</v>
      </c>
      <c r="E952" s="64">
        <v>40000</v>
      </c>
      <c r="F952" s="38" t="str">
        <f t="shared" si="14"/>
        <v>-</v>
      </c>
    </row>
    <row r="953" spans="1:6" ht="13.2" x14ac:dyDescent="0.25">
      <c r="A953" s="34" t="s">
        <v>985</v>
      </c>
      <c r="B953" s="63" t="s">
        <v>929</v>
      </c>
      <c r="C953" s="36" t="s">
        <v>1956</v>
      </c>
      <c r="D953" s="37">
        <v>190000</v>
      </c>
      <c r="E953" s="64">
        <v>112974</v>
      </c>
      <c r="F953" s="38">
        <f t="shared" si="14"/>
        <v>77026</v>
      </c>
    </row>
    <row r="954" spans="1:6" ht="13.2" x14ac:dyDescent="0.25">
      <c r="A954" s="51" t="s">
        <v>1957</v>
      </c>
      <c r="B954" s="52" t="s">
        <v>929</v>
      </c>
      <c r="C954" s="53" t="s">
        <v>1958</v>
      </c>
      <c r="D954" s="54">
        <v>2156606905.6100001</v>
      </c>
      <c r="E954" s="55">
        <v>1533614054.1700001</v>
      </c>
      <c r="F954" s="56">
        <f t="shared" si="14"/>
        <v>622992851.44000006</v>
      </c>
    </row>
    <row r="955" spans="1:6" ht="21" x14ac:dyDescent="0.25">
      <c r="A955" s="34" t="s">
        <v>955</v>
      </c>
      <c r="B955" s="63" t="s">
        <v>929</v>
      </c>
      <c r="C955" s="36" t="s">
        <v>1959</v>
      </c>
      <c r="D955" s="37">
        <v>31500</v>
      </c>
      <c r="E955" s="64">
        <v>17500</v>
      </c>
      <c r="F955" s="38">
        <f t="shared" si="14"/>
        <v>14000</v>
      </c>
    </row>
    <row r="956" spans="1:6" ht="21" x14ac:dyDescent="0.25">
      <c r="A956" s="34" t="s">
        <v>1212</v>
      </c>
      <c r="B956" s="63" t="s">
        <v>929</v>
      </c>
      <c r="C956" s="36" t="s">
        <v>1960</v>
      </c>
      <c r="D956" s="37">
        <v>79993600</v>
      </c>
      <c r="E956" s="64">
        <v>159172</v>
      </c>
      <c r="F956" s="38">
        <f t="shared" si="14"/>
        <v>79834428</v>
      </c>
    </row>
    <row r="957" spans="1:6" ht="31.2" x14ac:dyDescent="0.25">
      <c r="A957" s="34" t="s">
        <v>963</v>
      </c>
      <c r="B957" s="63" t="s">
        <v>929</v>
      </c>
      <c r="C957" s="36" t="s">
        <v>1961</v>
      </c>
      <c r="D957" s="37">
        <v>757584228</v>
      </c>
      <c r="E957" s="64">
        <v>597070428.32000005</v>
      </c>
      <c r="F957" s="38">
        <f t="shared" si="14"/>
        <v>160513799.67999995</v>
      </c>
    </row>
    <row r="958" spans="1:6" ht="21" x14ac:dyDescent="0.25">
      <c r="A958" s="34" t="s">
        <v>1291</v>
      </c>
      <c r="B958" s="63" t="s">
        <v>929</v>
      </c>
      <c r="C958" s="36" t="s">
        <v>1962</v>
      </c>
      <c r="D958" s="37">
        <v>32857150</v>
      </c>
      <c r="E958" s="64" t="s">
        <v>39</v>
      </c>
      <c r="F958" s="38">
        <f t="shared" si="14"/>
        <v>32857150</v>
      </c>
    </row>
    <row r="959" spans="1:6" ht="13.2" x14ac:dyDescent="0.25">
      <c r="A959" s="34" t="s">
        <v>967</v>
      </c>
      <c r="B959" s="63" t="s">
        <v>929</v>
      </c>
      <c r="C959" s="36" t="s">
        <v>1963</v>
      </c>
      <c r="D959" s="37">
        <v>67480000</v>
      </c>
      <c r="E959" s="64">
        <v>56829164</v>
      </c>
      <c r="F959" s="38">
        <f t="shared" si="14"/>
        <v>10650836</v>
      </c>
    </row>
    <row r="960" spans="1:6" ht="31.2" x14ac:dyDescent="0.25">
      <c r="A960" s="34" t="s">
        <v>969</v>
      </c>
      <c r="B960" s="63" t="s">
        <v>929</v>
      </c>
      <c r="C960" s="36" t="s">
        <v>1964</v>
      </c>
      <c r="D960" s="37">
        <v>445370615.91000003</v>
      </c>
      <c r="E960" s="64">
        <v>354316574.17000002</v>
      </c>
      <c r="F960" s="38">
        <f t="shared" si="14"/>
        <v>91054041.74000001</v>
      </c>
    </row>
    <row r="961" spans="1:6" ht="13.2" x14ac:dyDescent="0.25">
      <c r="A961" s="34" t="s">
        <v>971</v>
      </c>
      <c r="B961" s="63" t="s">
        <v>929</v>
      </c>
      <c r="C961" s="36" t="s">
        <v>1965</v>
      </c>
      <c r="D961" s="37">
        <v>103891696.7</v>
      </c>
      <c r="E961" s="64">
        <v>13715288.939999999</v>
      </c>
      <c r="F961" s="38">
        <f t="shared" si="14"/>
        <v>90176407.760000005</v>
      </c>
    </row>
    <row r="962" spans="1:6" ht="13.2" x14ac:dyDescent="0.25">
      <c r="A962" s="34" t="s">
        <v>973</v>
      </c>
      <c r="B962" s="63" t="s">
        <v>929</v>
      </c>
      <c r="C962" s="36" t="s">
        <v>1966</v>
      </c>
      <c r="D962" s="37">
        <v>2500000</v>
      </c>
      <c r="E962" s="64">
        <v>2500000</v>
      </c>
      <c r="F962" s="38" t="str">
        <f t="shared" si="14"/>
        <v>-</v>
      </c>
    </row>
    <row r="963" spans="1:6" ht="41.4" x14ac:dyDescent="0.25">
      <c r="A963" s="34" t="s">
        <v>975</v>
      </c>
      <c r="B963" s="63" t="s">
        <v>929</v>
      </c>
      <c r="C963" s="36" t="s">
        <v>1967</v>
      </c>
      <c r="D963" s="37">
        <v>606238994</v>
      </c>
      <c r="E963" s="64">
        <v>453410002.74000001</v>
      </c>
      <c r="F963" s="38">
        <f t="shared" si="14"/>
        <v>152828991.25999999</v>
      </c>
    </row>
    <row r="964" spans="1:6" ht="13.2" x14ac:dyDescent="0.25">
      <c r="A964" s="34" t="s">
        <v>977</v>
      </c>
      <c r="B964" s="63" t="s">
        <v>929</v>
      </c>
      <c r="C964" s="36" t="s">
        <v>1968</v>
      </c>
      <c r="D964" s="37">
        <v>59909121</v>
      </c>
      <c r="E964" s="64">
        <v>54845924</v>
      </c>
      <c r="F964" s="38">
        <f t="shared" si="14"/>
        <v>5063197</v>
      </c>
    </row>
    <row r="965" spans="1:6" ht="13.2" x14ac:dyDescent="0.25">
      <c r="A965" s="34" t="s">
        <v>1952</v>
      </c>
      <c r="B965" s="63" t="s">
        <v>929</v>
      </c>
      <c r="C965" s="36" t="s">
        <v>1969</v>
      </c>
      <c r="D965" s="37">
        <v>600000</v>
      </c>
      <c r="E965" s="64">
        <v>600000</v>
      </c>
      <c r="F965" s="38" t="str">
        <f t="shared" si="14"/>
        <v>-</v>
      </c>
    </row>
    <row r="966" spans="1:6" ht="21" x14ac:dyDescent="0.25">
      <c r="A966" s="34" t="s">
        <v>979</v>
      </c>
      <c r="B966" s="63" t="s">
        <v>929</v>
      </c>
      <c r="C966" s="36" t="s">
        <v>1970</v>
      </c>
      <c r="D966" s="37">
        <v>150000</v>
      </c>
      <c r="E966" s="64">
        <v>150000</v>
      </c>
      <c r="F966" s="38" t="str">
        <f t="shared" si="14"/>
        <v>-</v>
      </c>
    </row>
    <row r="967" spans="1:6" ht="13.2" x14ac:dyDescent="0.25">
      <c r="A967" s="51" t="s">
        <v>1957</v>
      </c>
      <c r="B967" s="52" t="s">
        <v>929</v>
      </c>
      <c r="C967" s="53" t="s">
        <v>1971</v>
      </c>
      <c r="D967" s="54">
        <v>79993600</v>
      </c>
      <c r="E967" s="55">
        <v>159172</v>
      </c>
      <c r="F967" s="56">
        <f t="shared" si="14"/>
        <v>79834428</v>
      </c>
    </row>
    <row r="968" spans="1:6" ht="13.2" x14ac:dyDescent="0.25">
      <c r="A968" s="51" t="s">
        <v>1957</v>
      </c>
      <c r="B968" s="52" t="s">
        <v>929</v>
      </c>
      <c r="C968" s="53" t="s">
        <v>1972</v>
      </c>
      <c r="D968" s="54">
        <v>27841525.600000001</v>
      </c>
      <c r="E968" s="55">
        <v>24385730.600000001</v>
      </c>
      <c r="F968" s="56">
        <f t="shared" si="14"/>
        <v>3455795</v>
      </c>
    </row>
    <row r="969" spans="1:6" ht="13.2" x14ac:dyDescent="0.25">
      <c r="A969" s="51" t="s">
        <v>1957</v>
      </c>
      <c r="B969" s="52" t="s">
        <v>929</v>
      </c>
      <c r="C969" s="53" t="s">
        <v>1973</v>
      </c>
      <c r="D969" s="54">
        <v>22729000</v>
      </c>
      <c r="E969" s="55">
        <v>6059625.9000000004</v>
      </c>
      <c r="F969" s="56">
        <f t="shared" si="14"/>
        <v>16669374.1</v>
      </c>
    </row>
    <row r="970" spans="1:6" ht="13.2" x14ac:dyDescent="0.25">
      <c r="A970" s="51" t="s">
        <v>1957</v>
      </c>
      <c r="B970" s="52" t="s">
        <v>929</v>
      </c>
      <c r="C970" s="53" t="s">
        <v>1974</v>
      </c>
      <c r="D970" s="54">
        <v>6000000</v>
      </c>
      <c r="E970" s="55">
        <v>5734500</v>
      </c>
      <c r="F970" s="56">
        <f t="shared" si="14"/>
        <v>265500</v>
      </c>
    </row>
    <row r="971" spans="1:6" ht="13.2" x14ac:dyDescent="0.25">
      <c r="A971" s="51" t="s">
        <v>1957</v>
      </c>
      <c r="B971" s="52" t="s">
        <v>929</v>
      </c>
      <c r="C971" s="53" t="s">
        <v>1975</v>
      </c>
      <c r="D971" s="54">
        <v>20218858</v>
      </c>
      <c r="E971" s="55">
        <v>18378431.329999998</v>
      </c>
      <c r="F971" s="56">
        <f t="shared" si="14"/>
        <v>1840426.6700000018</v>
      </c>
    </row>
    <row r="972" spans="1:6" ht="13.2" x14ac:dyDescent="0.25">
      <c r="A972" s="51" t="s">
        <v>1957</v>
      </c>
      <c r="B972" s="52" t="s">
        <v>929</v>
      </c>
      <c r="C972" s="53" t="s">
        <v>1976</v>
      </c>
      <c r="D972" s="54">
        <v>82620000</v>
      </c>
      <c r="E972" s="55" t="s">
        <v>39</v>
      </c>
      <c r="F972" s="56">
        <f t="shared" si="14"/>
        <v>82620000</v>
      </c>
    </row>
    <row r="973" spans="1:6" ht="13.2" x14ac:dyDescent="0.25">
      <c r="A973" s="51" t="s">
        <v>1957</v>
      </c>
      <c r="B973" s="52" t="s">
        <v>929</v>
      </c>
      <c r="C973" s="53" t="s">
        <v>1977</v>
      </c>
      <c r="D973" s="54">
        <v>1243200</v>
      </c>
      <c r="E973" s="55">
        <v>869333.2</v>
      </c>
      <c r="F973" s="56">
        <f t="shared" si="14"/>
        <v>373866.80000000005</v>
      </c>
    </row>
    <row r="974" spans="1:6" ht="13.2" x14ac:dyDescent="0.25">
      <c r="A974" s="51" t="s">
        <v>1957</v>
      </c>
      <c r="B974" s="52" t="s">
        <v>929</v>
      </c>
      <c r="C974" s="53" t="s">
        <v>1978</v>
      </c>
      <c r="D974" s="54">
        <v>184409115.40000001</v>
      </c>
      <c r="E974" s="55">
        <v>148704838.40000001</v>
      </c>
      <c r="F974" s="56">
        <f t="shared" si="14"/>
        <v>35704277</v>
      </c>
    </row>
    <row r="975" spans="1:6" ht="13.2" x14ac:dyDescent="0.25">
      <c r="A975" s="51" t="s">
        <v>1957</v>
      </c>
      <c r="B975" s="52" t="s">
        <v>929</v>
      </c>
      <c r="C975" s="53" t="s">
        <v>1979</v>
      </c>
      <c r="D975" s="54">
        <v>3250400</v>
      </c>
      <c r="E975" s="55">
        <v>3219648.53</v>
      </c>
      <c r="F975" s="56">
        <f t="shared" ref="F975:F1038" si="15">IF(OR(D975="-",IF(E975="-",0,E975)&gt;=IF(D975="-",0,D975)),"-",IF(D975="-",0,D975)-IF(E975="-",0,E975))</f>
        <v>30751.470000000205</v>
      </c>
    </row>
    <row r="976" spans="1:6" ht="13.2" x14ac:dyDescent="0.25">
      <c r="A976" s="51" t="s">
        <v>1957</v>
      </c>
      <c r="B976" s="52" t="s">
        <v>929</v>
      </c>
      <c r="C976" s="53" t="s">
        <v>1980</v>
      </c>
      <c r="D976" s="54">
        <v>124027876.86</v>
      </c>
      <c r="E976" s="55">
        <v>97774716.159999996</v>
      </c>
      <c r="F976" s="56">
        <f t="shared" si="15"/>
        <v>26253160.700000003</v>
      </c>
    </row>
    <row r="977" spans="1:6" ht="13.2" x14ac:dyDescent="0.25">
      <c r="A977" s="51" t="s">
        <v>1957</v>
      </c>
      <c r="B977" s="52" t="s">
        <v>929</v>
      </c>
      <c r="C977" s="53" t="s">
        <v>1981</v>
      </c>
      <c r="D977" s="54">
        <v>1550000</v>
      </c>
      <c r="E977" s="55" t="s">
        <v>39</v>
      </c>
      <c r="F977" s="56">
        <f t="shared" si="15"/>
        <v>1550000</v>
      </c>
    </row>
    <row r="978" spans="1:6" ht="13.2" x14ac:dyDescent="0.25">
      <c r="A978" s="51" t="s">
        <v>1957</v>
      </c>
      <c r="B978" s="52" t="s">
        <v>929</v>
      </c>
      <c r="C978" s="53" t="s">
        <v>1982</v>
      </c>
      <c r="D978" s="54">
        <v>17603690</v>
      </c>
      <c r="E978" s="55">
        <v>14257786</v>
      </c>
      <c r="F978" s="56">
        <f t="shared" si="15"/>
        <v>3345904</v>
      </c>
    </row>
    <row r="979" spans="1:6" ht="13.2" x14ac:dyDescent="0.25">
      <c r="A979" s="51" t="s">
        <v>1957</v>
      </c>
      <c r="B979" s="52" t="s">
        <v>929</v>
      </c>
      <c r="C979" s="53" t="s">
        <v>1983</v>
      </c>
      <c r="D979" s="54">
        <v>55000000</v>
      </c>
      <c r="E979" s="55">
        <v>44517164</v>
      </c>
      <c r="F979" s="56">
        <f t="shared" si="15"/>
        <v>10482836</v>
      </c>
    </row>
    <row r="980" spans="1:6" ht="13.2" x14ac:dyDescent="0.25">
      <c r="A980" s="51" t="s">
        <v>1957</v>
      </c>
      <c r="B980" s="52" t="s">
        <v>929</v>
      </c>
      <c r="C980" s="53" t="s">
        <v>1984</v>
      </c>
      <c r="D980" s="54">
        <v>32857150</v>
      </c>
      <c r="E980" s="55" t="s">
        <v>39</v>
      </c>
      <c r="F980" s="56">
        <f t="shared" si="15"/>
        <v>32857150</v>
      </c>
    </row>
    <row r="981" spans="1:6" ht="13.2" x14ac:dyDescent="0.25">
      <c r="A981" s="51" t="s">
        <v>1957</v>
      </c>
      <c r="B981" s="52" t="s">
        <v>929</v>
      </c>
      <c r="C981" s="53" t="s">
        <v>1985</v>
      </c>
      <c r="D981" s="54">
        <v>700000</v>
      </c>
      <c r="E981" s="55">
        <v>650000</v>
      </c>
      <c r="F981" s="56">
        <f t="shared" si="15"/>
        <v>50000</v>
      </c>
    </row>
    <row r="982" spans="1:6" ht="13.2" x14ac:dyDescent="0.25">
      <c r="A982" s="51" t="s">
        <v>1957</v>
      </c>
      <c r="B982" s="52" t="s">
        <v>929</v>
      </c>
      <c r="C982" s="53" t="s">
        <v>1986</v>
      </c>
      <c r="D982" s="54">
        <v>12480000</v>
      </c>
      <c r="E982" s="55">
        <v>12312000</v>
      </c>
      <c r="F982" s="56">
        <f t="shared" si="15"/>
        <v>168000</v>
      </c>
    </row>
    <row r="983" spans="1:6" ht="13.2" x14ac:dyDescent="0.25">
      <c r="A983" s="51" t="s">
        <v>1957</v>
      </c>
      <c r="B983" s="52" t="s">
        <v>929</v>
      </c>
      <c r="C983" s="53" t="s">
        <v>1987</v>
      </c>
      <c r="D983" s="54">
        <v>553724513.5</v>
      </c>
      <c r="E983" s="55">
        <v>414192515.35000002</v>
      </c>
      <c r="F983" s="56">
        <f t="shared" si="15"/>
        <v>139531998.14999998</v>
      </c>
    </row>
    <row r="984" spans="1:6" ht="13.2" x14ac:dyDescent="0.25">
      <c r="A984" s="51" t="s">
        <v>1957</v>
      </c>
      <c r="B984" s="52" t="s">
        <v>929</v>
      </c>
      <c r="C984" s="53" t="s">
        <v>1988</v>
      </c>
      <c r="D984" s="54">
        <v>9288147</v>
      </c>
      <c r="E984" s="55">
        <v>6543922</v>
      </c>
      <c r="F984" s="56">
        <f t="shared" si="15"/>
        <v>2744225</v>
      </c>
    </row>
    <row r="985" spans="1:6" ht="13.2" x14ac:dyDescent="0.25">
      <c r="A985" s="51" t="s">
        <v>1957</v>
      </c>
      <c r="B985" s="52" t="s">
        <v>929</v>
      </c>
      <c r="C985" s="53" t="s">
        <v>1989</v>
      </c>
      <c r="D985" s="54">
        <v>10714286</v>
      </c>
      <c r="E985" s="55">
        <v>8128571</v>
      </c>
      <c r="F985" s="56">
        <f t="shared" si="15"/>
        <v>2585715</v>
      </c>
    </row>
    <row r="986" spans="1:6" ht="13.2" x14ac:dyDescent="0.25">
      <c r="A986" s="51" t="s">
        <v>1957</v>
      </c>
      <c r="B986" s="52" t="s">
        <v>929</v>
      </c>
      <c r="C986" s="53" t="s">
        <v>1990</v>
      </c>
      <c r="D986" s="54">
        <v>24647143</v>
      </c>
      <c r="E986" s="55">
        <v>22761261.34</v>
      </c>
      <c r="F986" s="56">
        <f t="shared" si="15"/>
        <v>1885881.6600000001</v>
      </c>
    </row>
    <row r="987" spans="1:6" ht="13.2" x14ac:dyDescent="0.25">
      <c r="A987" s="51" t="s">
        <v>1957</v>
      </c>
      <c r="B987" s="52" t="s">
        <v>929</v>
      </c>
      <c r="C987" s="53" t="s">
        <v>1991</v>
      </c>
      <c r="D987" s="54">
        <v>91819874.969999999</v>
      </c>
      <c r="E987" s="55">
        <v>68890810</v>
      </c>
      <c r="F987" s="56">
        <f t="shared" si="15"/>
        <v>22929064.969999999</v>
      </c>
    </row>
    <row r="988" spans="1:6" ht="13.2" x14ac:dyDescent="0.25">
      <c r="A988" s="51" t="s">
        <v>1957</v>
      </c>
      <c r="B988" s="52" t="s">
        <v>929</v>
      </c>
      <c r="C988" s="53" t="s">
        <v>1992</v>
      </c>
      <c r="D988" s="54">
        <v>1300000</v>
      </c>
      <c r="E988" s="55">
        <v>1300000</v>
      </c>
      <c r="F988" s="56" t="str">
        <f t="shared" si="15"/>
        <v>-</v>
      </c>
    </row>
    <row r="989" spans="1:6" ht="13.2" x14ac:dyDescent="0.25">
      <c r="A989" s="51" t="s">
        <v>1957</v>
      </c>
      <c r="B989" s="52" t="s">
        <v>929</v>
      </c>
      <c r="C989" s="53" t="s">
        <v>1993</v>
      </c>
      <c r="D989" s="54">
        <v>1700000</v>
      </c>
      <c r="E989" s="55">
        <v>1700000</v>
      </c>
      <c r="F989" s="56" t="str">
        <f t="shared" si="15"/>
        <v>-</v>
      </c>
    </row>
    <row r="990" spans="1:6" ht="13.2" x14ac:dyDescent="0.25">
      <c r="A990" s="51" t="s">
        <v>1957</v>
      </c>
      <c r="B990" s="52" t="s">
        <v>929</v>
      </c>
      <c r="C990" s="53" t="s">
        <v>1994</v>
      </c>
      <c r="D990" s="54">
        <v>8450000</v>
      </c>
      <c r="E990" s="55">
        <v>7750000</v>
      </c>
      <c r="F990" s="56">
        <f t="shared" si="15"/>
        <v>700000</v>
      </c>
    </row>
    <row r="991" spans="1:6" ht="13.2" x14ac:dyDescent="0.25">
      <c r="A991" s="51" t="s">
        <v>1957</v>
      </c>
      <c r="B991" s="52" t="s">
        <v>929</v>
      </c>
      <c r="C991" s="53" t="s">
        <v>1995</v>
      </c>
      <c r="D991" s="54">
        <v>900000</v>
      </c>
      <c r="E991" s="55">
        <v>900000</v>
      </c>
      <c r="F991" s="56" t="str">
        <f t="shared" si="15"/>
        <v>-</v>
      </c>
    </row>
    <row r="992" spans="1:6" ht="13.2" x14ac:dyDescent="0.25">
      <c r="A992" s="51" t="s">
        <v>1957</v>
      </c>
      <c r="B992" s="52" t="s">
        <v>929</v>
      </c>
      <c r="C992" s="53" t="s">
        <v>1996</v>
      </c>
      <c r="D992" s="54">
        <v>700000</v>
      </c>
      <c r="E992" s="55">
        <v>700000</v>
      </c>
      <c r="F992" s="56" t="str">
        <f t="shared" si="15"/>
        <v>-</v>
      </c>
    </row>
    <row r="993" spans="1:6" ht="13.2" x14ac:dyDescent="0.25">
      <c r="A993" s="51" t="s">
        <v>1957</v>
      </c>
      <c r="B993" s="52" t="s">
        <v>929</v>
      </c>
      <c r="C993" s="53" t="s">
        <v>1997</v>
      </c>
      <c r="D993" s="54">
        <v>400000</v>
      </c>
      <c r="E993" s="55">
        <v>400000</v>
      </c>
      <c r="F993" s="56" t="str">
        <f t="shared" si="15"/>
        <v>-</v>
      </c>
    </row>
    <row r="994" spans="1:6" ht="13.2" x14ac:dyDescent="0.25">
      <c r="A994" s="51" t="s">
        <v>1957</v>
      </c>
      <c r="B994" s="52" t="s">
        <v>929</v>
      </c>
      <c r="C994" s="53" t="s">
        <v>1998</v>
      </c>
      <c r="D994" s="54">
        <v>31500</v>
      </c>
      <c r="E994" s="55">
        <v>17500</v>
      </c>
      <c r="F994" s="56">
        <f t="shared" si="15"/>
        <v>14000</v>
      </c>
    </row>
    <row r="995" spans="1:6" ht="13.2" x14ac:dyDescent="0.25">
      <c r="A995" s="51" t="s">
        <v>1957</v>
      </c>
      <c r="B995" s="52" t="s">
        <v>929</v>
      </c>
      <c r="C995" s="53" t="s">
        <v>1999</v>
      </c>
      <c r="D995" s="54">
        <v>850000</v>
      </c>
      <c r="E995" s="55">
        <v>624239</v>
      </c>
      <c r="F995" s="56">
        <f t="shared" si="15"/>
        <v>225761</v>
      </c>
    </row>
    <row r="996" spans="1:6" ht="13.2" x14ac:dyDescent="0.25">
      <c r="A996" s="51" t="s">
        <v>1957</v>
      </c>
      <c r="B996" s="52" t="s">
        <v>929</v>
      </c>
      <c r="C996" s="53" t="s">
        <v>2000</v>
      </c>
      <c r="D996" s="54">
        <v>800000</v>
      </c>
      <c r="E996" s="55">
        <v>800000</v>
      </c>
      <c r="F996" s="56" t="str">
        <f t="shared" si="15"/>
        <v>-</v>
      </c>
    </row>
    <row r="997" spans="1:6" ht="13.2" x14ac:dyDescent="0.25">
      <c r="A997" s="51" t="s">
        <v>1957</v>
      </c>
      <c r="B997" s="52" t="s">
        <v>929</v>
      </c>
      <c r="C997" s="53" t="s">
        <v>2001</v>
      </c>
      <c r="D997" s="54">
        <v>35804105.18</v>
      </c>
      <c r="E997" s="55">
        <v>31068300</v>
      </c>
      <c r="F997" s="56">
        <f t="shared" si="15"/>
        <v>4735805.18</v>
      </c>
    </row>
    <row r="998" spans="1:6" ht="13.2" x14ac:dyDescent="0.25">
      <c r="A998" s="51" t="s">
        <v>1957</v>
      </c>
      <c r="B998" s="52" t="s">
        <v>929</v>
      </c>
      <c r="C998" s="53" t="s">
        <v>2002</v>
      </c>
      <c r="D998" s="54">
        <v>702842770</v>
      </c>
      <c r="E998" s="55">
        <v>561508889.36000001</v>
      </c>
      <c r="F998" s="56">
        <f t="shared" si="15"/>
        <v>141333880.63999999</v>
      </c>
    </row>
    <row r="999" spans="1:6" ht="13.2" x14ac:dyDescent="0.25">
      <c r="A999" s="51" t="s">
        <v>1957</v>
      </c>
      <c r="B999" s="52" t="s">
        <v>929</v>
      </c>
      <c r="C999" s="53" t="s">
        <v>2003</v>
      </c>
      <c r="D999" s="54">
        <v>37627289</v>
      </c>
      <c r="E999" s="55">
        <v>28855100</v>
      </c>
      <c r="F999" s="56">
        <f t="shared" si="15"/>
        <v>8772189</v>
      </c>
    </row>
    <row r="1000" spans="1:6" ht="13.2" x14ac:dyDescent="0.25">
      <c r="A1000" s="51" t="s">
        <v>1957</v>
      </c>
      <c r="B1000" s="52" t="s">
        <v>929</v>
      </c>
      <c r="C1000" s="53" t="s">
        <v>2004</v>
      </c>
      <c r="D1000" s="54">
        <v>1547861.1</v>
      </c>
      <c r="E1000" s="55" t="s">
        <v>39</v>
      </c>
      <c r="F1000" s="56">
        <f t="shared" si="15"/>
        <v>1547861.1</v>
      </c>
    </row>
    <row r="1001" spans="1:6" ht="13.2" x14ac:dyDescent="0.25">
      <c r="A1001" s="51" t="s">
        <v>1957</v>
      </c>
      <c r="B1001" s="52" t="s">
        <v>929</v>
      </c>
      <c r="C1001" s="53" t="s">
        <v>2005</v>
      </c>
      <c r="D1001" s="54">
        <v>485000</v>
      </c>
      <c r="E1001" s="55" t="s">
        <v>39</v>
      </c>
      <c r="F1001" s="56">
        <f t="shared" si="15"/>
        <v>485000</v>
      </c>
    </row>
    <row r="1002" spans="1:6" ht="13.2" x14ac:dyDescent="0.25">
      <c r="A1002" s="51" t="s">
        <v>1957</v>
      </c>
      <c r="B1002" s="52" t="s">
        <v>929</v>
      </c>
      <c r="C1002" s="53" t="s">
        <v>2006</v>
      </c>
      <c r="D1002" s="54">
        <v>450000</v>
      </c>
      <c r="E1002" s="55">
        <v>450000</v>
      </c>
      <c r="F1002" s="56" t="str">
        <f t="shared" si="15"/>
        <v>-</v>
      </c>
    </row>
    <row r="1003" spans="1:6" ht="13.2" x14ac:dyDescent="0.25">
      <c r="A1003" s="51" t="s">
        <v>2007</v>
      </c>
      <c r="B1003" s="52" t="s">
        <v>929</v>
      </c>
      <c r="C1003" s="53" t="s">
        <v>2008</v>
      </c>
      <c r="D1003" s="54">
        <v>161930189.36000001</v>
      </c>
      <c r="E1003" s="55">
        <v>118589469.87</v>
      </c>
      <c r="F1003" s="56">
        <f t="shared" si="15"/>
        <v>43340719.49000001</v>
      </c>
    </row>
    <row r="1004" spans="1:6" ht="13.2" x14ac:dyDescent="0.25">
      <c r="A1004" s="34" t="s">
        <v>933</v>
      </c>
      <c r="B1004" s="63" t="s">
        <v>929</v>
      </c>
      <c r="C1004" s="36" t="s">
        <v>2009</v>
      </c>
      <c r="D1004" s="37">
        <v>14783955</v>
      </c>
      <c r="E1004" s="64">
        <v>7462962.5999999996</v>
      </c>
      <c r="F1004" s="38">
        <f t="shared" si="15"/>
        <v>7320992.4000000004</v>
      </c>
    </row>
    <row r="1005" spans="1:6" ht="21" x14ac:dyDescent="0.25">
      <c r="A1005" s="34" t="s">
        <v>935</v>
      </c>
      <c r="B1005" s="63" t="s">
        <v>929</v>
      </c>
      <c r="C1005" s="36" t="s">
        <v>2010</v>
      </c>
      <c r="D1005" s="37">
        <v>251900</v>
      </c>
      <c r="E1005" s="64">
        <v>214806</v>
      </c>
      <c r="F1005" s="38">
        <f t="shared" si="15"/>
        <v>37094</v>
      </c>
    </row>
    <row r="1006" spans="1:6" ht="31.2" x14ac:dyDescent="0.25">
      <c r="A1006" s="34" t="s">
        <v>937</v>
      </c>
      <c r="B1006" s="63" t="s">
        <v>929</v>
      </c>
      <c r="C1006" s="36" t="s">
        <v>2011</v>
      </c>
      <c r="D1006" s="37">
        <v>4464777</v>
      </c>
      <c r="E1006" s="64">
        <v>1979972.66</v>
      </c>
      <c r="F1006" s="38">
        <f t="shared" si="15"/>
        <v>2484804.34</v>
      </c>
    </row>
    <row r="1007" spans="1:6" ht="13.2" x14ac:dyDescent="0.25">
      <c r="A1007" s="34" t="s">
        <v>939</v>
      </c>
      <c r="B1007" s="63" t="s">
        <v>929</v>
      </c>
      <c r="C1007" s="36" t="s">
        <v>2012</v>
      </c>
      <c r="D1007" s="37">
        <v>30723081</v>
      </c>
      <c r="E1007" s="64">
        <v>21825457.489999998</v>
      </c>
      <c r="F1007" s="38">
        <f t="shared" si="15"/>
        <v>8897623.5100000016</v>
      </c>
    </row>
    <row r="1008" spans="1:6" ht="21" x14ac:dyDescent="0.25">
      <c r="A1008" s="34" t="s">
        <v>941</v>
      </c>
      <c r="B1008" s="63" t="s">
        <v>929</v>
      </c>
      <c r="C1008" s="36" t="s">
        <v>2013</v>
      </c>
      <c r="D1008" s="37">
        <v>3330531.64</v>
      </c>
      <c r="E1008" s="64">
        <v>3177616.26</v>
      </c>
      <c r="F1008" s="38">
        <f t="shared" si="15"/>
        <v>152915.38000000035</v>
      </c>
    </row>
    <row r="1009" spans="1:6" ht="31.2" x14ac:dyDescent="0.25">
      <c r="A1009" s="34" t="s">
        <v>945</v>
      </c>
      <c r="B1009" s="63" t="s">
        <v>929</v>
      </c>
      <c r="C1009" s="36" t="s">
        <v>2014</v>
      </c>
      <c r="D1009" s="37">
        <v>9156816</v>
      </c>
      <c r="E1009" s="64">
        <v>6871362.6299999999</v>
      </c>
      <c r="F1009" s="38">
        <f t="shared" si="15"/>
        <v>2285453.37</v>
      </c>
    </row>
    <row r="1010" spans="1:6" ht="21" x14ac:dyDescent="0.25">
      <c r="A1010" s="34" t="s">
        <v>947</v>
      </c>
      <c r="B1010" s="63" t="s">
        <v>929</v>
      </c>
      <c r="C1010" s="36" t="s">
        <v>2015</v>
      </c>
      <c r="D1010" s="37">
        <v>534401</v>
      </c>
      <c r="E1010" s="64">
        <v>29999.14</v>
      </c>
      <c r="F1010" s="38">
        <f t="shared" si="15"/>
        <v>504401.86</v>
      </c>
    </row>
    <row r="1011" spans="1:6" ht="13.2" x14ac:dyDescent="0.25">
      <c r="A1011" s="34" t="s">
        <v>949</v>
      </c>
      <c r="B1011" s="63" t="s">
        <v>929</v>
      </c>
      <c r="C1011" s="36" t="s">
        <v>2016</v>
      </c>
      <c r="D1011" s="37">
        <v>8269627.7199999997</v>
      </c>
      <c r="E1011" s="64">
        <v>2043315.61</v>
      </c>
      <c r="F1011" s="38">
        <f t="shared" si="15"/>
        <v>6226312.1099999994</v>
      </c>
    </row>
    <row r="1012" spans="1:6" ht="21" x14ac:dyDescent="0.25">
      <c r="A1012" s="34" t="s">
        <v>955</v>
      </c>
      <c r="B1012" s="63" t="s">
        <v>929</v>
      </c>
      <c r="C1012" s="36" t="s">
        <v>2017</v>
      </c>
      <c r="D1012" s="37">
        <v>245000</v>
      </c>
      <c r="E1012" s="64">
        <v>245000</v>
      </c>
      <c r="F1012" s="38" t="str">
        <f t="shared" si="15"/>
        <v>-</v>
      </c>
    </row>
    <row r="1013" spans="1:6" ht="31.2" x14ac:dyDescent="0.25">
      <c r="A1013" s="34" t="s">
        <v>963</v>
      </c>
      <c r="B1013" s="63" t="s">
        <v>929</v>
      </c>
      <c r="C1013" s="36" t="s">
        <v>2018</v>
      </c>
      <c r="D1013" s="37">
        <v>1610200</v>
      </c>
      <c r="E1013" s="64">
        <v>1540304.48</v>
      </c>
      <c r="F1013" s="38">
        <f t="shared" si="15"/>
        <v>69895.520000000019</v>
      </c>
    </row>
    <row r="1014" spans="1:6" ht="41.4" x14ac:dyDescent="0.25">
      <c r="A1014" s="34" t="s">
        <v>975</v>
      </c>
      <c r="B1014" s="63" t="s">
        <v>929</v>
      </c>
      <c r="C1014" s="36" t="s">
        <v>2019</v>
      </c>
      <c r="D1014" s="37">
        <v>81052700</v>
      </c>
      <c r="E1014" s="64">
        <v>66000000</v>
      </c>
      <c r="F1014" s="38">
        <f t="shared" si="15"/>
        <v>15052700</v>
      </c>
    </row>
    <row r="1015" spans="1:6" ht="13.2" x14ac:dyDescent="0.25">
      <c r="A1015" s="34" t="s">
        <v>977</v>
      </c>
      <c r="B1015" s="63" t="s">
        <v>929</v>
      </c>
      <c r="C1015" s="36" t="s">
        <v>2020</v>
      </c>
      <c r="D1015" s="37">
        <v>5051200</v>
      </c>
      <c r="E1015" s="64">
        <v>4819699</v>
      </c>
      <c r="F1015" s="38">
        <f t="shared" si="15"/>
        <v>231501</v>
      </c>
    </row>
    <row r="1016" spans="1:6" ht="21" x14ac:dyDescent="0.25">
      <c r="A1016" s="34" t="s">
        <v>979</v>
      </c>
      <c r="B1016" s="63" t="s">
        <v>929</v>
      </c>
      <c r="C1016" s="36" t="s">
        <v>2021</v>
      </c>
      <c r="D1016" s="37">
        <v>2226000</v>
      </c>
      <c r="E1016" s="64">
        <v>2226000</v>
      </c>
      <c r="F1016" s="38" t="str">
        <f t="shared" si="15"/>
        <v>-</v>
      </c>
    </row>
    <row r="1017" spans="1:6" ht="21" x14ac:dyDescent="0.25">
      <c r="A1017" s="34" t="s">
        <v>983</v>
      </c>
      <c r="B1017" s="63" t="s">
        <v>929</v>
      </c>
      <c r="C1017" s="36" t="s">
        <v>2022</v>
      </c>
      <c r="D1017" s="37">
        <v>40000</v>
      </c>
      <c r="E1017" s="64">
        <v>40000</v>
      </c>
      <c r="F1017" s="38" t="str">
        <f t="shared" si="15"/>
        <v>-</v>
      </c>
    </row>
    <row r="1018" spans="1:6" ht="13.2" x14ac:dyDescent="0.25">
      <c r="A1018" s="34" t="s">
        <v>985</v>
      </c>
      <c r="B1018" s="63" t="s">
        <v>929</v>
      </c>
      <c r="C1018" s="36" t="s">
        <v>2023</v>
      </c>
      <c r="D1018" s="37">
        <v>190000</v>
      </c>
      <c r="E1018" s="64">
        <v>112974</v>
      </c>
      <c r="F1018" s="38">
        <f t="shared" si="15"/>
        <v>77026</v>
      </c>
    </row>
    <row r="1019" spans="1:6" ht="13.2" x14ac:dyDescent="0.25">
      <c r="A1019" s="51" t="s">
        <v>2007</v>
      </c>
      <c r="B1019" s="52" t="s">
        <v>929</v>
      </c>
      <c r="C1019" s="53" t="s">
        <v>2024</v>
      </c>
      <c r="D1019" s="54">
        <v>304571</v>
      </c>
      <c r="E1019" s="55">
        <v>304571</v>
      </c>
      <c r="F1019" s="56" t="str">
        <f t="shared" si="15"/>
        <v>-</v>
      </c>
    </row>
    <row r="1020" spans="1:6" ht="13.2" x14ac:dyDescent="0.25">
      <c r="A1020" s="51" t="s">
        <v>2007</v>
      </c>
      <c r="B1020" s="52" t="s">
        <v>929</v>
      </c>
      <c r="C1020" s="53" t="s">
        <v>2025</v>
      </c>
      <c r="D1020" s="54">
        <v>1571429</v>
      </c>
      <c r="E1020" s="55">
        <v>1571429</v>
      </c>
      <c r="F1020" s="56" t="str">
        <f t="shared" si="15"/>
        <v>-</v>
      </c>
    </row>
    <row r="1021" spans="1:6" ht="13.2" x14ac:dyDescent="0.25">
      <c r="A1021" s="51" t="s">
        <v>2007</v>
      </c>
      <c r="B1021" s="52" t="s">
        <v>929</v>
      </c>
      <c r="C1021" s="53" t="s">
        <v>2026</v>
      </c>
      <c r="D1021" s="54">
        <v>350000</v>
      </c>
      <c r="E1021" s="55">
        <v>350000</v>
      </c>
      <c r="F1021" s="56" t="str">
        <f t="shared" si="15"/>
        <v>-</v>
      </c>
    </row>
    <row r="1022" spans="1:6" ht="13.2" x14ac:dyDescent="0.25">
      <c r="A1022" s="51" t="s">
        <v>2007</v>
      </c>
      <c r="B1022" s="52" t="s">
        <v>929</v>
      </c>
      <c r="C1022" s="53" t="s">
        <v>2027</v>
      </c>
      <c r="D1022" s="54">
        <v>800000</v>
      </c>
      <c r="E1022" s="55">
        <v>800000</v>
      </c>
      <c r="F1022" s="56" t="str">
        <f t="shared" si="15"/>
        <v>-</v>
      </c>
    </row>
    <row r="1023" spans="1:6" ht="13.2" x14ac:dyDescent="0.25">
      <c r="A1023" s="51" t="s">
        <v>2007</v>
      </c>
      <c r="B1023" s="52" t="s">
        <v>929</v>
      </c>
      <c r="C1023" s="53" t="s">
        <v>2028</v>
      </c>
      <c r="D1023" s="54">
        <v>193971</v>
      </c>
      <c r="E1023" s="55">
        <v>193971</v>
      </c>
      <c r="F1023" s="56" t="str">
        <f t="shared" si="15"/>
        <v>-</v>
      </c>
    </row>
    <row r="1024" spans="1:6" ht="13.2" x14ac:dyDescent="0.25">
      <c r="A1024" s="51" t="s">
        <v>2007</v>
      </c>
      <c r="B1024" s="52" t="s">
        <v>929</v>
      </c>
      <c r="C1024" s="53" t="s">
        <v>2029</v>
      </c>
      <c r="D1024" s="54">
        <v>1381429</v>
      </c>
      <c r="E1024" s="55">
        <v>1381429</v>
      </c>
      <c r="F1024" s="56" t="str">
        <f t="shared" si="15"/>
        <v>-</v>
      </c>
    </row>
    <row r="1025" spans="1:6" ht="13.2" x14ac:dyDescent="0.25">
      <c r="A1025" s="51" t="s">
        <v>2007</v>
      </c>
      <c r="B1025" s="52" t="s">
        <v>929</v>
      </c>
      <c r="C1025" s="53" t="s">
        <v>2030</v>
      </c>
      <c r="D1025" s="54">
        <v>1610200</v>
      </c>
      <c r="E1025" s="55">
        <v>1540304.48</v>
      </c>
      <c r="F1025" s="56">
        <f t="shared" si="15"/>
        <v>69895.520000000019</v>
      </c>
    </row>
    <row r="1026" spans="1:6" ht="13.2" x14ac:dyDescent="0.25">
      <c r="A1026" s="51" t="s">
        <v>2007</v>
      </c>
      <c r="B1026" s="52" t="s">
        <v>929</v>
      </c>
      <c r="C1026" s="53" t="s">
        <v>2031</v>
      </c>
      <c r="D1026" s="54">
        <v>245000</v>
      </c>
      <c r="E1026" s="55">
        <v>245000</v>
      </c>
      <c r="F1026" s="56" t="str">
        <f t="shared" si="15"/>
        <v>-</v>
      </c>
    </row>
    <row r="1027" spans="1:6" ht="13.2" x14ac:dyDescent="0.25">
      <c r="A1027" s="51" t="s">
        <v>2007</v>
      </c>
      <c r="B1027" s="52" t="s">
        <v>929</v>
      </c>
      <c r="C1027" s="53" t="s">
        <v>2032</v>
      </c>
      <c r="D1027" s="54">
        <v>19585532</v>
      </c>
      <c r="E1027" s="55">
        <v>9712951.2599999998</v>
      </c>
      <c r="F1027" s="56">
        <f t="shared" si="15"/>
        <v>9872580.7400000002</v>
      </c>
    </row>
    <row r="1028" spans="1:6" ht="13.2" x14ac:dyDescent="0.25">
      <c r="A1028" s="51" t="s">
        <v>2007</v>
      </c>
      <c r="B1028" s="52" t="s">
        <v>929</v>
      </c>
      <c r="C1028" s="53" t="s">
        <v>2033</v>
      </c>
      <c r="D1028" s="54">
        <v>1236000</v>
      </c>
      <c r="E1028" s="55">
        <v>878690.96</v>
      </c>
      <c r="F1028" s="56">
        <f t="shared" si="15"/>
        <v>357309.04000000004</v>
      </c>
    </row>
    <row r="1029" spans="1:6" ht="13.2" x14ac:dyDescent="0.25">
      <c r="A1029" s="51" t="s">
        <v>2007</v>
      </c>
      <c r="B1029" s="52" t="s">
        <v>929</v>
      </c>
      <c r="C1029" s="53" t="s">
        <v>2034</v>
      </c>
      <c r="D1029" s="54">
        <v>43698357.359999999</v>
      </c>
      <c r="E1029" s="55">
        <v>31425155.940000001</v>
      </c>
      <c r="F1029" s="56">
        <f t="shared" si="15"/>
        <v>12273201.419999998</v>
      </c>
    </row>
    <row r="1030" spans="1:6" ht="13.2" x14ac:dyDescent="0.25">
      <c r="A1030" s="51" t="s">
        <v>2007</v>
      </c>
      <c r="B1030" s="52" t="s">
        <v>929</v>
      </c>
      <c r="C1030" s="53" t="s">
        <v>2035</v>
      </c>
      <c r="D1030" s="54">
        <v>40000</v>
      </c>
      <c r="E1030" s="55">
        <v>40000</v>
      </c>
      <c r="F1030" s="56" t="str">
        <f t="shared" si="15"/>
        <v>-</v>
      </c>
    </row>
    <row r="1031" spans="1:6" ht="13.2" x14ac:dyDescent="0.25">
      <c r="A1031" s="51" t="s">
        <v>2007</v>
      </c>
      <c r="B1031" s="52" t="s">
        <v>929</v>
      </c>
      <c r="C1031" s="53" t="s">
        <v>2036</v>
      </c>
      <c r="D1031" s="54">
        <v>760000</v>
      </c>
      <c r="E1031" s="55">
        <v>304090</v>
      </c>
      <c r="F1031" s="56">
        <f t="shared" si="15"/>
        <v>455910</v>
      </c>
    </row>
    <row r="1032" spans="1:6" ht="13.2" x14ac:dyDescent="0.25">
      <c r="A1032" s="51" t="s">
        <v>2007</v>
      </c>
      <c r="B1032" s="52" t="s">
        <v>929</v>
      </c>
      <c r="C1032" s="53" t="s">
        <v>2037</v>
      </c>
      <c r="D1032" s="54">
        <v>600000</v>
      </c>
      <c r="E1032" s="55" t="s">
        <v>39</v>
      </c>
      <c r="F1032" s="56">
        <f t="shared" si="15"/>
        <v>600000</v>
      </c>
    </row>
    <row r="1033" spans="1:6" ht="13.2" x14ac:dyDescent="0.25">
      <c r="A1033" s="51" t="s">
        <v>2007</v>
      </c>
      <c r="B1033" s="52" t="s">
        <v>929</v>
      </c>
      <c r="C1033" s="53" t="s">
        <v>2038</v>
      </c>
      <c r="D1033" s="54">
        <v>5275200</v>
      </c>
      <c r="E1033" s="55">
        <v>1018568.23</v>
      </c>
      <c r="F1033" s="56">
        <f t="shared" si="15"/>
        <v>4256631.7699999996</v>
      </c>
    </row>
    <row r="1034" spans="1:6" ht="13.2" x14ac:dyDescent="0.25">
      <c r="A1034" s="51" t="s">
        <v>2007</v>
      </c>
      <c r="B1034" s="52" t="s">
        <v>929</v>
      </c>
      <c r="C1034" s="53" t="s">
        <v>2039</v>
      </c>
      <c r="D1034" s="54">
        <v>300000</v>
      </c>
      <c r="E1034" s="55">
        <v>299970</v>
      </c>
      <c r="F1034" s="56">
        <f t="shared" si="15"/>
        <v>30</v>
      </c>
    </row>
    <row r="1035" spans="1:6" ht="13.2" x14ac:dyDescent="0.25">
      <c r="A1035" s="51" t="s">
        <v>2007</v>
      </c>
      <c r="B1035" s="52" t="s">
        <v>929</v>
      </c>
      <c r="C1035" s="53" t="s">
        <v>2040</v>
      </c>
      <c r="D1035" s="54">
        <v>250000</v>
      </c>
      <c r="E1035" s="55">
        <v>79040</v>
      </c>
      <c r="F1035" s="56">
        <f t="shared" si="15"/>
        <v>170960</v>
      </c>
    </row>
    <row r="1036" spans="1:6" ht="13.2" x14ac:dyDescent="0.25">
      <c r="A1036" s="51" t="s">
        <v>2007</v>
      </c>
      <c r="B1036" s="52" t="s">
        <v>929</v>
      </c>
      <c r="C1036" s="53" t="s">
        <v>2041</v>
      </c>
      <c r="D1036" s="54">
        <v>1061929</v>
      </c>
      <c r="E1036" s="55">
        <v>830429</v>
      </c>
      <c r="F1036" s="56">
        <f t="shared" si="15"/>
        <v>231500</v>
      </c>
    </row>
    <row r="1037" spans="1:6" ht="13.2" x14ac:dyDescent="0.25">
      <c r="A1037" s="51" t="s">
        <v>2007</v>
      </c>
      <c r="B1037" s="52" t="s">
        <v>929</v>
      </c>
      <c r="C1037" s="53" t="s">
        <v>2042</v>
      </c>
      <c r="D1037" s="54">
        <v>1428571</v>
      </c>
      <c r="E1037" s="55">
        <v>1428570</v>
      </c>
      <c r="F1037" s="56">
        <f t="shared" si="15"/>
        <v>1</v>
      </c>
    </row>
    <row r="1038" spans="1:6" ht="13.2" x14ac:dyDescent="0.25">
      <c r="A1038" s="51" t="s">
        <v>2007</v>
      </c>
      <c r="B1038" s="52" t="s">
        <v>929</v>
      </c>
      <c r="C1038" s="53" t="s">
        <v>2043</v>
      </c>
      <c r="D1038" s="54">
        <v>185300</v>
      </c>
      <c r="E1038" s="55">
        <v>185300</v>
      </c>
      <c r="F1038" s="56" t="str">
        <f t="shared" si="15"/>
        <v>-</v>
      </c>
    </row>
    <row r="1039" spans="1:6" ht="13.2" x14ac:dyDescent="0.25">
      <c r="A1039" s="51" t="s">
        <v>2007</v>
      </c>
      <c r="B1039" s="52" t="s">
        <v>929</v>
      </c>
      <c r="C1039" s="53" t="s">
        <v>2044</v>
      </c>
      <c r="D1039" s="54">
        <v>81052700</v>
      </c>
      <c r="E1039" s="55">
        <v>66000000</v>
      </c>
      <c r="F1039" s="56">
        <f t="shared" ref="F1039:F1102" si="16">IF(OR(D1039="-",IF(E1039="-",0,E1039)&gt;=IF(D1039="-",0,D1039)),"-",IF(D1039="-",0,D1039)-IF(E1039="-",0,E1039))</f>
        <v>15052700</v>
      </c>
    </row>
    <row r="1040" spans="1:6" ht="13.2" x14ac:dyDescent="0.25">
      <c r="A1040" s="51" t="s">
        <v>2045</v>
      </c>
      <c r="B1040" s="52" t="s">
        <v>929</v>
      </c>
      <c r="C1040" s="53" t="s">
        <v>2046</v>
      </c>
      <c r="D1040" s="54">
        <v>8859164988.8600006</v>
      </c>
      <c r="E1040" s="55">
        <v>6131563544.25</v>
      </c>
      <c r="F1040" s="56">
        <f t="shared" si="16"/>
        <v>2727601444.6100006</v>
      </c>
    </row>
    <row r="1041" spans="1:6" ht="13.2" x14ac:dyDescent="0.25">
      <c r="A1041" s="34" t="s">
        <v>933</v>
      </c>
      <c r="B1041" s="63" t="s">
        <v>929</v>
      </c>
      <c r="C1041" s="36" t="s">
        <v>2047</v>
      </c>
      <c r="D1041" s="37">
        <v>66416816.450000003</v>
      </c>
      <c r="E1041" s="64">
        <v>45737932.719999999</v>
      </c>
      <c r="F1041" s="38">
        <f t="shared" si="16"/>
        <v>20678883.730000004</v>
      </c>
    </row>
    <row r="1042" spans="1:6" ht="21" x14ac:dyDescent="0.25">
      <c r="A1042" s="34" t="s">
        <v>935</v>
      </c>
      <c r="B1042" s="63" t="s">
        <v>929</v>
      </c>
      <c r="C1042" s="36" t="s">
        <v>2048</v>
      </c>
      <c r="D1042" s="37">
        <v>2301198.56</v>
      </c>
      <c r="E1042" s="64">
        <v>1269158.72</v>
      </c>
      <c r="F1042" s="38">
        <f t="shared" si="16"/>
        <v>1032039.8400000001</v>
      </c>
    </row>
    <row r="1043" spans="1:6" ht="31.2" x14ac:dyDescent="0.25">
      <c r="A1043" s="34" t="s">
        <v>937</v>
      </c>
      <c r="B1043" s="63" t="s">
        <v>929</v>
      </c>
      <c r="C1043" s="36" t="s">
        <v>2049</v>
      </c>
      <c r="D1043" s="37">
        <v>20082215.309999999</v>
      </c>
      <c r="E1043" s="64">
        <v>13527960.810000001</v>
      </c>
      <c r="F1043" s="38">
        <f t="shared" si="16"/>
        <v>6554254.4999999981</v>
      </c>
    </row>
    <row r="1044" spans="1:6" ht="13.2" x14ac:dyDescent="0.25">
      <c r="A1044" s="34" t="s">
        <v>939</v>
      </c>
      <c r="B1044" s="63" t="s">
        <v>929</v>
      </c>
      <c r="C1044" s="36" t="s">
        <v>2050</v>
      </c>
      <c r="D1044" s="37">
        <v>38534632.450000003</v>
      </c>
      <c r="E1044" s="64">
        <v>26134043.57</v>
      </c>
      <c r="F1044" s="38">
        <f t="shared" si="16"/>
        <v>12400588.880000003</v>
      </c>
    </row>
    <row r="1045" spans="1:6" ht="21" x14ac:dyDescent="0.25">
      <c r="A1045" s="34" t="s">
        <v>941</v>
      </c>
      <c r="B1045" s="63" t="s">
        <v>929</v>
      </c>
      <c r="C1045" s="36" t="s">
        <v>2051</v>
      </c>
      <c r="D1045" s="37">
        <v>2560575</v>
      </c>
      <c r="E1045" s="64">
        <v>2209496.4</v>
      </c>
      <c r="F1045" s="38">
        <f t="shared" si="16"/>
        <v>351078.60000000009</v>
      </c>
    </row>
    <row r="1046" spans="1:6" ht="31.2" x14ac:dyDescent="0.25">
      <c r="A1046" s="34" t="s">
        <v>945</v>
      </c>
      <c r="B1046" s="63" t="s">
        <v>929</v>
      </c>
      <c r="C1046" s="36" t="s">
        <v>2052</v>
      </c>
      <c r="D1046" s="37">
        <v>11515904.34</v>
      </c>
      <c r="E1046" s="64">
        <v>7887098.6399999997</v>
      </c>
      <c r="F1046" s="38">
        <f t="shared" si="16"/>
        <v>3628805.7</v>
      </c>
    </row>
    <row r="1047" spans="1:6" ht="13.2" x14ac:dyDescent="0.25">
      <c r="A1047" s="34" t="s">
        <v>949</v>
      </c>
      <c r="B1047" s="63" t="s">
        <v>929</v>
      </c>
      <c r="C1047" s="36" t="s">
        <v>2053</v>
      </c>
      <c r="D1047" s="37">
        <v>983147976.75</v>
      </c>
      <c r="E1047" s="64">
        <v>466676388.89999998</v>
      </c>
      <c r="F1047" s="38">
        <f t="shared" si="16"/>
        <v>516471587.85000002</v>
      </c>
    </row>
    <row r="1048" spans="1:6" ht="21" x14ac:dyDescent="0.25">
      <c r="A1048" s="34" t="s">
        <v>951</v>
      </c>
      <c r="B1048" s="63" t="s">
        <v>929</v>
      </c>
      <c r="C1048" s="36" t="s">
        <v>2054</v>
      </c>
      <c r="D1048" s="37">
        <v>665544.71</v>
      </c>
      <c r="E1048" s="64">
        <v>418079.34</v>
      </c>
      <c r="F1048" s="38">
        <f t="shared" si="16"/>
        <v>247465.36999999994</v>
      </c>
    </row>
    <row r="1049" spans="1:6" ht="21" x14ac:dyDescent="0.25">
      <c r="A1049" s="34" t="s">
        <v>953</v>
      </c>
      <c r="B1049" s="63" t="s">
        <v>929</v>
      </c>
      <c r="C1049" s="36" t="s">
        <v>2055</v>
      </c>
      <c r="D1049" s="37">
        <v>5588000</v>
      </c>
      <c r="E1049" s="64">
        <v>3744890.25</v>
      </c>
      <c r="F1049" s="38">
        <f t="shared" si="16"/>
        <v>1843109.75</v>
      </c>
    </row>
    <row r="1050" spans="1:6" ht="21" x14ac:dyDescent="0.25">
      <c r="A1050" s="34" t="s">
        <v>955</v>
      </c>
      <c r="B1050" s="63" t="s">
        <v>929</v>
      </c>
      <c r="C1050" s="36" t="s">
        <v>2056</v>
      </c>
      <c r="D1050" s="37">
        <v>8664200</v>
      </c>
      <c r="E1050" s="64">
        <v>3857673.3</v>
      </c>
      <c r="F1050" s="38">
        <f t="shared" si="16"/>
        <v>4806526.7</v>
      </c>
    </row>
    <row r="1051" spans="1:6" ht="21" x14ac:dyDescent="0.25">
      <c r="A1051" s="34" t="s">
        <v>959</v>
      </c>
      <c r="B1051" s="63" t="s">
        <v>929</v>
      </c>
      <c r="C1051" s="36" t="s">
        <v>2057</v>
      </c>
      <c r="D1051" s="37">
        <v>1400000</v>
      </c>
      <c r="E1051" s="64" t="s">
        <v>39</v>
      </c>
      <c r="F1051" s="38">
        <f t="shared" si="16"/>
        <v>1400000</v>
      </c>
    </row>
    <row r="1052" spans="1:6" ht="21" x14ac:dyDescent="0.25">
      <c r="A1052" s="34" t="s">
        <v>1212</v>
      </c>
      <c r="B1052" s="63" t="s">
        <v>929</v>
      </c>
      <c r="C1052" s="36" t="s">
        <v>2058</v>
      </c>
      <c r="D1052" s="37">
        <v>989422500</v>
      </c>
      <c r="E1052" s="64">
        <v>249015718.09999999</v>
      </c>
      <c r="F1052" s="38">
        <f t="shared" si="16"/>
        <v>740406781.89999998</v>
      </c>
    </row>
    <row r="1053" spans="1:6" ht="21" x14ac:dyDescent="0.25">
      <c r="A1053" s="34" t="s">
        <v>2059</v>
      </c>
      <c r="B1053" s="63" t="s">
        <v>929</v>
      </c>
      <c r="C1053" s="36" t="s">
        <v>2060</v>
      </c>
      <c r="D1053" s="37">
        <v>765507801.39999998</v>
      </c>
      <c r="E1053" s="64">
        <v>556130851.04999995</v>
      </c>
      <c r="F1053" s="38">
        <f t="shared" si="16"/>
        <v>209376950.35000002</v>
      </c>
    </row>
    <row r="1054" spans="1:6" ht="31.2" x14ac:dyDescent="0.25">
      <c r="A1054" s="34" t="s">
        <v>969</v>
      </c>
      <c r="B1054" s="63" t="s">
        <v>929</v>
      </c>
      <c r="C1054" s="36" t="s">
        <v>2061</v>
      </c>
      <c r="D1054" s="37">
        <v>4926877814.7299995</v>
      </c>
      <c r="E1054" s="64">
        <v>3949840950.98</v>
      </c>
      <c r="F1054" s="38">
        <f t="shared" si="16"/>
        <v>977036863.74999952</v>
      </c>
    </row>
    <row r="1055" spans="1:6" ht="13.2" x14ac:dyDescent="0.25">
      <c r="A1055" s="34" t="s">
        <v>971</v>
      </c>
      <c r="B1055" s="63" t="s">
        <v>929</v>
      </c>
      <c r="C1055" s="36" t="s">
        <v>2062</v>
      </c>
      <c r="D1055" s="37">
        <v>788974130.72000003</v>
      </c>
      <c r="E1055" s="64">
        <v>592870945.34000003</v>
      </c>
      <c r="F1055" s="38">
        <f t="shared" si="16"/>
        <v>196103185.38</v>
      </c>
    </row>
    <row r="1056" spans="1:6" ht="41.4" x14ac:dyDescent="0.25">
      <c r="A1056" s="34" t="s">
        <v>975</v>
      </c>
      <c r="B1056" s="63" t="s">
        <v>929</v>
      </c>
      <c r="C1056" s="36" t="s">
        <v>2063</v>
      </c>
      <c r="D1056" s="37">
        <v>231595227.43000001</v>
      </c>
      <c r="E1056" s="64">
        <v>199227845.37</v>
      </c>
      <c r="F1056" s="38">
        <f t="shared" si="16"/>
        <v>32367382.060000002</v>
      </c>
    </row>
    <row r="1057" spans="1:6" ht="13.2" x14ac:dyDescent="0.25">
      <c r="A1057" s="34" t="s">
        <v>977</v>
      </c>
      <c r="B1057" s="63" t="s">
        <v>929</v>
      </c>
      <c r="C1057" s="36" t="s">
        <v>2064</v>
      </c>
      <c r="D1057" s="37">
        <v>12189948.99</v>
      </c>
      <c r="E1057" s="64">
        <v>10199377.35</v>
      </c>
      <c r="F1057" s="38">
        <f t="shared" si="16"/>
        <v>1990571.6400000006</v>
      </c>
    </row>
    <row r="1058" spans="1:6" ht="21" x14ac:dyDescent="0.25">
      <c r="A1058" s="34" t="s">
        <v>979</v>
      </c>
      <c r="B1058" s="63" t="s">
        <v>929</v>
      </c>
      <c r="C1058" s="36" t="s">
        <v>2065</v>
      </c>
      <c r="D1058" s="37">
        <v>2400000</v>
      </c>
      <c r="E1058" s="64">
        <v>1800000</v>
      </c>
      <c r="F1058" s="38">
        <f t="shared" si="16"/>
        <v>600000</v>
      </c>
    </row>
    <row r="1059" spans="1:6" ht="21" x14ac:dyDescent="0.25">
      <c r="A1059" s="34" t="s">
        <v>983</v>
      </c>
      <c r="B1059" s="63" t="s">
        <v>929</v>
      </c>
      <c r="C1059" s="36" t="s">
        <v>2066</v>
      </c>
      <c r="D1059" s="37">
        <v>84024</v>
      </c>
      <c r="E1059" s="64">
        <v>84024</v>
      </c>
      <c r="F1059" s="38" t="str">
        <f t="shared" si="16"/>
        <v>-</v>
      </c>
    </row>
    <row r="1060" spans="1:6" ht="13.2" x14ac:dyDescent="0.25">
      <c r="A1060" s="34" t="s">
        <v>985</v>
      </c>
      <c r="B1060" s="63" t="s">
        <v>929</v>
      </c>
      <c r="C1060" s="36" t="s">
        <v>2067</v>
      </c>
      <c r="D1060" s="37">
        <v>958914.32</v>
      </c>
      <c r="E1060" s="64">
        <v>655412.71</v>
      </c>
      <c r="F1060" s="38">
        <f t="shared" si="16"/>
        <v>303501.61</v>
      </c>
    </row>
    <row r="1061" spans="1:6" ht="13.2" x14ac:dyDescent="0.25">
      <c r="A1061" s="34" t="s">
        <v>987</v>
      </c>
      <c r="B1061" s="63" t="s">
        <v>929</v>
      </c>
      <c r="C1061" s="36" t="s">
        <v>2068</v>
      </c>
      <c r="D1061" s="37">
        <v>2617</v>
      </c>
      <c r="E1061" s="64">
        <v>750</v>
      </c>
      <c r="F1061" s="38">
        <f t="shared" si="16"/>
        <v>1867</v>
      </c>
    </row>
    <row r="1062" spans="1:6" ht="13.2" x14ac:dyDescent="0.25">
      <c r="A1062" s="34" t="s">
        <v>989</v>
      </c>
      <c r="B1062" s="63" t="s">
        <v>929</v>
      </c>
      <c r="C1062" s="36" t="s">
        <v>2069</v>
      </c>
      <c r="D1062" s="37">
        <v>274946.7</v>
      </c>
      <c r="E1062" s="64">
        <v>274946.7</v>
      </c>
      <c r="F1062" s="38" t="str">
        <f t="shared" si="16"/>
        <v>-</v>
      </c>
    </row>
    <row r="1063" spans="1:6" ht="13.2" x14ac:dyDescent="0.25">
      <c r="A1063" s="51" t="s">
        <v>2070</v>
      </c>
      <c r="B1063" s="52" t="s">
        <v>929</v>
      </c>
      <c r="C1063" s="53" t="s">
        <v>2071</v>
      </c>
      <c r="D1063" s="54">
        <v>3203815134.96</v>
      </c>
      <c r="E1063" s="55">
        <v>2017674494.3399999</v>
      </c>
      <c r="F1063" s="56">
        <f t="shared" si="16"/>
        <v>1186140640.6200001</v>
      </c>
    </row>
    <row r="1064" spans="1:6" ht="21" x14ac:dyDescent="0.25">
      <c r="A1064" s="34" t="s">
        <v>1212</v>
      </c>
      <c r="B1064" s="63" t="s">
        <v>929</v>
      </c>
      <c r="C1064" s="36" t="s">
        <v>2072</v>
      </c>
      <c r="D1064" s="37">
        <v>882453400</v>
      </c>
      <c r="E1064" s="64">
        <v>207388368.75</v>
      </c>
      <c r="F1064" s="38">
        <f t="shared" si="16"/>
        <v>675065031.25</v>
      </c>
    </row>
    <row r="1065" spans="1:6" ht="31.2" x14ac:dyDescent="0.25">
      <c r="A1065" s="34" t="s">
        <v>969</v>
      </c>
      <c r="B1065" s="63" t="s">
        <v>929</v>
      </c>
      <c r="C1065" s="36" t="s">
        <v>2073</v>
      </c>
      <c r="D1065" s="37">
        <v>2160856674.4499998</v>
      </c>
      <c r="E1065" s="64">
        <v>1722923145.1600001</v>
      </c>
      <c r="F1065" s="38">
        <f t="shared" si="16"/>
        <v>437933529.28999972</v>
      </c>
    </row>
    <row r="1066" spans="1:6" ht="13.2" x14ac:dyDescent="0.25">
      <c r="A1066" s="34" t="s">
        <v>971</v>
      </c>
      <c r="B1066" s="63" t="s">
        <v>929</v>
      </c>
      <c r="C1066" s="36" t="s">
        <v>2074</v>
      </c>
      <c r="D1066" s="37">
        <v>150509060.50999999</v>
      </c>
      <c r="E1066" s="64">
        <v>79865980.430000007</v>
      </c>
      <c r="F1066" s="38">
        <f t="shared" si="16"/>
        <v>70643080.079999983</v>
      </c>
    </row>
    <row r="1067" spans="1:6" ht="41.4" x14ac:dyDescent="0.25">
      <c r="A1067" s="34" t="s">
        <v>975</v>
      </c>
      <c r="B1067" s="63" t="s">
        <v>929</v>
      </c>
      <c r="C1067" s="36" t="s">
        <v>2075</v>
      </c>
      <c r="D1067" s="37">
        <v>9996000</v>
      </c>
      <c r="E1067" s="64">
        <v>7497000</v>
      </c>
      <c r="F1067" s="38">
        <f t="shared" si="16"/>
        <v>2499000</v>
      </c>
    </row>
    <row r="1068" spans="1:6" ht="13.2" x14ac:dyDescent="0.25">
      <c r="A1068" s="51" t="s">
        <v>2070</v>
      </c>
      <c r="B1068" s="52" t="s">
        <v>929</v>
      </c>
      <c r="C1068" s="53" t="s">
        <v>2076</v>
      </c>
      <c r="D1068" s="54">
        <v>201481401.49000001</v>
      </c>
      <c r="E1068" s="55">
        <v>156691725.59999999</v>
      </c>
      <c r="F1068" s="56">
        <f t="shared" si="16"/>
        <v>44789675.890000015</v>
      </c>
    </row>
    <row r="1069" spans="1:6" ht="13.2" x14ac:dyDescent="0.25">
      <c r="A1069" s="51" t="s">
        <v>2070</v>
      </c>
      <c r="B1069" s="52" t="s">
        <v>929</v>
      </c>
      <c r="C1069" s="53" t="s">
        <v>2077</v>
      </c>
      <c r="D1069" s="54">
        <v>30250723.109999999</v>
      </c>
      <c r="E1069" s="55">
        <v>5295435.9400000004</v>
      </c>
      <c r="F1069" s="56">
        <f t="shared" si="16"/>
        <v>24955287.169999998</v>
      </c>
    </row>
    <row r="1070" spans="1:6" ht="13.2" x14ac:dyDescent="0.25">
      <c r="A1070" s="51" t="s">
        <v>2070</v>
      </c>
      <c r="B1070" s="52" t="s">
        <v>929</v>
      </c>
      <c r="C1070" s="53" t="s">
        <v>2078</v>
      </c>
      <c r="D1070" s="54">
        <v>3558286</v>
      </c>
      <c r="E1070" s="55">
        <v>1257906</v>
      </c>
      <c r="F1070" s="56">
        <f t="shared" si="16"/>
        <v>2300380</v>
      </c>
    </row>
    <row r="1071" spans="1:6" ht="13.2" x14ac:dyDescent="0.25">
      <c r="A1071" s="51" t="s">
        <v>2070</v>
      </c>
      <c r="B1071" s="52" t="s">
        <v>929</v>
      </c>
      <c r="C1071" s="53" t="s">
        <v>2079</v>
      </c>
      <c r="D1071" s="54">
        <v>487690656.75999999</v>
      </c>
      <c r="E1071" s="55">
        <v>404302491.07999998</v>
      </c>
      <c r="F1071" s="56">
        <f t="shared" si="16"/>
        <v>83388165.680000007</v>
      </c>
    </row>
    <row r="1072" spans="1:6" ht="13.2" x14ac:dyDescent="0.25">
      <c r="A1072" s="51" t="s">
        <v>2070</v>
      </c>
      <c r="B1072" s="52" t="s">
        <v>929</v>
      </c>
      <c r="C1072" s="53" t="s">
        <v>2080</v>
      </c>
      <c r="D1072" s="54">
        <v>40000000</v>
      </c>
      <c r="E1072" s="55">
        <v>5290025.3</v>
      </c>
      <c r="F1072" s="56">
        <f t="shared" si="16"/>
        <v>34709974.700000003</v>
      </c>
    </row>
    <row r="1073" spans="1:6" ht="13.2" x14ac:dyDescent="0.25">
      <c r="A1073" s="51" t="s">
        <v>2070</v>
      </c>
      <c r="B1073" s="52" t="s">
        <v>929</v>
      </c>
      <c r="C1073" s="53" t="s">
        <v>2081</v>
      </c>
      <c r="D1073" s="54">
        <v>437500000</v>
      </c>
      <c r="E1073" s="55" t="s">
        <v>39</v>
      </c>
      <c r="F1073" s="56">
        <f t="shared" si="16"/>
        <v>437500000</v>
      </c>
    </row>
    <row r="1074" spans="1:6" ht="13.2" x14ac:dyDescent="0.25">
      <c r="A1074" s="51" t="s">
        <v>2070</v>
      </c>
      <c r="B1074" s="52" t="s">
        <v>929</v>
      </c>
      <c r="C1074" s="53" t="s">
        <v>2082</v>
      </c>
      <c r="D1074" s="54">
        <v>46372326.609999999</v>
      </c>
      <c r="E1074" s="55">
        <v>32028507.289999999</v>
      </c>
      <c r="F1074" s="56">
        <f t="shared" si="16"/>
        <v>14343819.32</v>
      </c>
    </row>
    <row r="1075" spans="1:6" ht="13.2" x14ac:dyDescent="0.25">
      <c r="A1075" s="51" t="s">
        <v>2070</v>
      </c>
      <c r="B1075" s="52" t="s">
        <v>929</v>
      </c>
      <c r="C1075" s="53" t="s">
        <v>2083</v>
      </c>
      <c r="D1075" s="54">
        <v>640017630.50999999</v>
      </c>
      <c r="E1075" s="55">
        <v>531061767.25999999</v>
      </c>
      <c r="F1075" s="56">
        <f t="shared" si="16"/>
        <v>108955863.25</v>
      </c>
    </row>
    <row r="1076" spans="1:6" ht="13.2" x14ac:dyDescent="0.25">
      <c r="A1076" s="51" t="s">
        <v>2070</v>
      </c>
      <c r="B1076" s="52" t="s">
        <v>929</v>
      </c>
      <c r="C1076" s="53" t="s">
        <v>2084</v>
      </c>
      <c r="D1076" s="54">
        <v>272851200</v>
      </c>
      <c r="E1076" s="55">
        <v>186674119.56</v>
      </c>
      <c r="F1076" s="56">
        <f t="shared" si="16"/>
        <v>86177080.439999998</v>
      </c>
    </row>
    <row r="1077" spans="1:6" ht="13.2" x14ac:dyDescent="0.25">
      <c r="A1077" s="51" t="s">
        <v>2070</v>
      </c>
      <c r="B1077" s="52" t="s">
        <v>929</v>
      </c>
      <c r="C1077" s="53" t="s">
        <v>2085</v>
      </c>
      <c r="D1077" s="54">
        <v>292392.28000000003</v>
      </c>
      <c r="E1077" s="55">
        <v>157747.37</v>
      </c>
      <c r="F1077" s="56">
        <f t="shared" si="16"/>
        <v>134644.91000000003</v>
      </c>
    </row>
    <row r="1078" spans="1:6" ht="13.2" x14ac:dyDescent="0.25">
      <c r="A1078" s="51" t="s">
        <v>2070</v>
      </c>
      <c r="B1078" s="52" t="s">
        <v>929</v>
      </c>
      <c r="C1078" s="53" t="s">
        <v>2086</v>
      </c>
      <c r="D1078" s="54">
        <v>72589253.430000007</v>
      </c>
      <c r="E1078" s="55">
        <v>54376464.829999998</v>
      </c>
      <c r="F1078" s="56">
        <f t="shared" si="16"/>
        <v>18212788.600000009</v>
      </c>
    </row>
    <row r="1079" spans="1:6" ht="13.2" x14ac:dyDescent="0.25">
      <c r="A1079" s="51" t="s">
        <v>2070</v>
      </c>
      <c r="B1079" s="52" t="s">
        <v>929</v>
      </c>
      <c r="C1079" s="53" t="s">
        <v>2087</v>
      </c>
      <c r="D1079" s="54">
        <v>52250567.539999999</v>
      </c>
      <c r="E1079" s="55">
        <v>30540979</v>
      </c>
      <c r="F1079" s="56">
        <f t="shared" si="16"/>
        <v>21709588.539999999</v>
      </c>
    </row>
    <row r="1080" spans="1:6" ht="13.2" x14ac:dyDescent="0.25">
      <c r="A1080" s="51" t="s">
        <v>2070</v>
      </c>
      <c r="B1080" s="52" t="s">
        <v>929</v>
      </c>
      <c r="C1080" s="53" t="s">
        <v>2088</v>
      </c>
      <c r="D1080" s="54">
        <v>49630515.030000001</v>
      </c>
      <c r="E1080" s="55">
        <v>36156039.890000001</v>
      </c>
      <c r="F1080" s="56">
        <f t="shared" si="16"/>
        <v>13474475.140000001</v>
      </c>
    </row>
    <row r="1081" spans="1:6" ht="13.2" x14ac:dyDescent="0.25">
      <c r="A1081" s="51" t="s">
        <v>2070</v>
      </c>
      <c r="B1081" s="52" t="s">
        <v>929</v>
      </c>
      <c r="C1081" s="53" t="s">
        <v>2089</v>
      </c>
      <c r="D1081" s="54">
        <v>350658455.85000002</v>
      </c>
      <c r="E1081" s="55">
        <v>262993841.81999999</v>
      </c>
      <c r="F1081" s="56">
        <f t="shared" si="16"/>
        <v>87664614.030000031</v>
      </c>
    </row>
    <row r="1082" spans="1:6" ht="13.2" x14ac:dyDescent="0.25">
      <c r="A1082" s="51" t="s">
        <v>2070</v>
      </c>
      <c r="B1082" s="52" t="s">
        <v>929</v>
      </c>
      <c r="C1082" s="53" t="s">
        <v>2090</v>
      </c>
      <c r="D1082" s="54">
        <v>5001946.9000000004</v>
      </c>
      <c r="E1082" s="55">
        <v>1267811.82</v>
      </c>
      <c r="F1082" s="56">
        <f t="shared" si="16"/>
        <v>3734135.08</v>
      </c>
    </row>
    <row r="1083" spans="1:6" ht="13.2" x14ac:dyDescent="0.25">
      <c r="A1083" s="51" t="s">
        <v>2070</v>
      </c>
      <c r="B1083" s="52" t="s">
        <v>929</v>
      </c>
      <c r="C1083" s="53" t="s">
        <v>2091</v>
      </c>
      <c r="D1083" s="54">
        <v>1038540</v>
      </c>
      <c r="E1083" s="55">
        <v>1038540</v>
      </c>
      <c r="F1083" s="56" t="str">
        <f t="shared" si="16"/>
        <v>-</v>
      </c>
    </row>
    <row r="1084" spans="1:6" ht="13.2" x14ac:dyDescent="0.25">
      <c r="A1084" s="51" t="s">
        <v>2070</v>
      </c>
      <c r="B1084" s="52" t="s">
        <v>929</v>
      </c>
      <c r="C1084" s="53" t="s">
        <v>2092</v>
      </c>
      <c r="D1084" s="54">
        <v>174499550.58000001</v>
      </c>
      <c r="E1084" s="55">
        <v>49920821.719999999</v>
      </c>
      <c r="F1084" s="56">
        <f t="shared" si="16"/>
        <v>124578728.86000001</v>
      </c>
    </row>
    <row r="1085" spans="1:6" ht="13.2" x14ac:dyDescent="0.25">
      <c r="A1085" s="51" t="s">
        <v>2070</v>
      </c>
      <c r="B1085" s="52" t="s">
        <v>929</v>
      </c>
      <c r="C1085" s="53" t="s">
        <v>2093</v>
      </c>
      <c r="D1085" s="54">
        <v>142500</v>
      </c>
      <c r="E1085" s="55">
        <v>142479</v>
      </c>
      <c r="F1085" s="56">
        <f t="shared" si="16"/>
        <v>21</v>
      </c>
    </row>
    <row r="1086" spans="1:6" ht="13.2" x14ac:dyDescent="0.25">
      <c r="A1086" s="51" t="s">
        <v>2070</v>
      </c>
      <c r="B1086" s="52" t="s">
        <v>929</v>
      </c>
      <c r="C1086" s="53" t="s">
        <v>2094</v>
      </c>
      <c r="D1086" s="54">
        <v>144381223.71000001</v>
      </c>
      <c r="E1086" s="55">
        <v>109971780.37</v>
      </c>
      <c r="F1086" s="56">
        <f t="shared" si="16"/>
        <v>34409443.340000004</v>
      </c>
    </row>
    <row r="1087" spans="1:6" ht="13.2" x14ac:dyDescent="0.25">
      <c r="A1087" s="51" t="s">
        <v>2070</v>
      </c>
      <c r="B1087" s="52" t="s">
        <v>929</v>
      </c>
      <c r="C1087" s="53" t="s">
        <v>2095</v>
      </c>
      <c r="D1087" s="54">
        <v>184310063.47999999</v>
      </c>
      <c r="E1087" s="55">
        <v>141313743.40000001</v>
      </c>
      <c r="F1087" s="56">
        <f t="shared" si="16"/>
        <v>42996320.079999983</v>
      </c>
    </row>
    <row r="1088" spans="1:6" ht="13.2" x14ac:dyDescent="0.25">
      <c r="A1088" s="51" t="s">
        <v>2070</v>
      </c>
      <c r="B1088" s="52" t="s">
        <v>929</v>
      </c>
      <c r="C1088" s="53" t="s">
        <v>2096</v>
      </c>
      <c r="D1088" s="54">
        <v>9297901.6799999997</v>
      </c>
      <c r="E1088" s="55">
        <v>7192267.0899999999</v>
      </c>
      <c r="F1088" s="56">
        <f t="shared" si="16"/>
        <v>2105634.59</v>
      </c>
    </row>
    <row r="1089" spans="1:6" ht="13.2" x14ac:dyDescent="0.25">
      <c r="A1089" s="51" t="s">
        <v>2097</v>
      </c>
      <c r="B1089" s="52" t="s">
        <v>929</v>
      </c>
      <c r="C1089" s="53" t="s">
        <v>2098</v>
      </c>
      <c r="D1089" s="54">
        <v>1186840904.3900001</v>
      </c>
      <c r="E1089" s="55">
        <v>869964231.13</v>
      </c>
      <c r="F1089" s="56">
        <f t="shared" si="16"/>
        <v>316876673.26000011</v>
      </c>
    </row>
    <row r="1090" spans="1:6" ht="21" x14ac:dyDescent="0.25">
      <c r="A1090" s="34" t="s">
        <v>1212</v>
      </c>
      <c r="B1090" s="63" t="s">
        <v>929</v>
      </c>
      <c r="C1090" s="36" t="s">
        <v>2099</v>
      </c>
      <c r="D1090" s="37">
        <v>7506500</v>
      </c>
      <c r="E1090" s="64" t="s">
        <v>39</v>
      </c>
      <c r="F1090" s="38">
        <f t="shared" si="16"/>
        <v>7506500</v>
      </c>
    </row>
    <row r="1091" spans="1:6" ht="31.2" x14ac:dyDescent="0.25">
      <c r="A1091" s="34" t="s">
        <v>969</v>
      </c>
      <c r="B1091" s="63" t="s">
        <v>929</v>
      </c>
      <c r="C1091" s="36" t="s">
        <v>2100</v>
      </c>
      <c r="D1091" s="37">
        <v>1053417826.42</v>
      </c>
      <c r="E1091" s="64">
        <v>798724116.12</v>
      </c>
      <c r="F1091" s="38">
        <f t="shared" si="16"/>
        <v>254693710.29999995</v>
      </c>
    </row>
    <row r="1092" spans="1:6" ht="13.2" x14ac:dyDescent="0.25">
      <c r="A1092" s="34" t="s">
        <v>971</v>
      </c>
      <c r="B1092" s="63" t="s">
        <v>929</v>
      </c>
      <c r="C1092" s="36" t="s">
        <v>2101</v>
      </c>
      <c r="D1092" s="37">
        <v>110952542.75</v>
      </c>
      <c r="E1092" s="64">
        <v>58369921.219999999</v>
      </c>
      <c r="F1092" s="38">
        <f t="shared" si="16"/>
        <v>52582621.530000001</v>
      </c>
    </row>
    <row r="1093" spans="1:6" ht="41.4" x14ac:dyDescent="0.25">
      <c r="A1093" s="34" t="s">
        <v>975</v>
      </c>
      <c r="B1093" s="63" t="s">
        <v>929</v>
      </c>
      <c r="C1093" s="36" t="s">
        <v>2102</v>
      </c>
      <c r="D1093" s="37">
        <v>12564035.220000001</v>
      </c>
      <c r="E1093" s="64">
        <v>11070193.789999999</v>
      </c>
      <c r="F1093" s="38">
        <f t="shared" si="16"/>
        <v>1493841.4300000016</v>
      </c>
    </row>
    <row r="1094" spans="1:6" ht="21" x14ac:dyDescent="0.25">
      <c r="A1094" s="34" t="s">
        <v>979</v>
      </c>
      <c r="B1094" s="63" t="s">
        <v>929</v>
      </c>
      <c r="C1094" s="36" t="s">
        <v>2103</v>
      </c>
      <c r="D1094" s="37">
        <v>2400000</v>
      </c>
      <c r="E1094" s="64">
        <v>1800000</v>
      </c>
      <c r="F1094" s="38">
        <f t="shared" si="16"/>
        <v>600000</v>
      </c>
    </row>
    <row r="1095" spans="1:6" ht="13.2" x14ac:dyDescent="0.25">
      <c r="A1095" s="51" t="s">
        <v>2097</v>
      </c>
      <c r="B1095" s="52" t="s">
        <v>929</v>
      </c>
      <c r="C1095" s="53" t="s">
        <v>2104</v>
      </c>
      <c r="D1095" s="54">
        <v>209448615.80000001</v>
      </c>
      <c r="E1095" s="55">
        <v>156648634.52000001</v>
      </c>
      <c r="F1095" s="56">
        <f t="shared" si="16"/>
        <v>52799981.280000001</v>
      </c>
    </row>
    <row r="1096" spans="1:6" ht="13.2" x14ac:dyDescent="0.25">
      <c r="A1096" s="51" t="s">
        <v>2097</v>
      </c>
      <c r="B1096" s="52" t="s">
        <v>929</v>
      </c>
      <c r="C1096" s="53" t="s">
        <v>2105</v>
      </c>
      <c r="D1096" s="54">
        <v>577191595.73000002</v>
      </c>
      <c r="E1096" s="55">
        <v>433278799.29000002</v>
      </c>
      <c r="F1096" s="56">
        <f t="shared" si="16"/>
        <v>143912796.44</v>
      </c>
    </row>
    <row r="1097" spans="1:6" ht="13.2" x14ac:dyDescent="0.25">
      <c r="A1097" s="51" t="s">
        <v>2097</v>
      </c>
      <c r="B1097" s="52" t="s">
        <v>929</v>
      </c>
      <c r="C1097" s="53" t="s">
        <v>2106</v>
      </c>
      <c r="D1097" s="54">
        <v>24806455.23</v>
      </c>
      <c r="E1097" s="55">
        <v>3999054.32</v>
      </c>
      <c r="F1097" s="56">
        <f t="shared" si="16"/>
        <v>20807400.91</v>
      </c>
    </row>
    <row r="1098" spans="1:6" ht="13.2" x14ac:dyDescent="0.25">
      <c r="A1098" s="51" t="s">
        <v>2097</v>
      </c>
      <c r="B1098" s="52" t="s">
        <v>929</v>
      </c>
      <c r="C1098" s="53" t="s">
        <v>2107</v>
      </c>
      <c r="D1098" s="54">
        <v>35200000</v>
      </c>
      <c r="E1098" s="55">
        <v>13481242.57</v>
      </c>
      <c r="F1098" s="56">
        <f t="shared" si="16"/>
        <v>21718757.43</v>
      </c>
    </row>
    <row r="1099" spans="1:6" ht="13.2" x14ac:dyDescent="0.25">
      <c r="A1099" s="51" t="s">
        <v>2097</v>
      </c>
      <c r="B1099" s="52" t="s">
        <v>929</v>
      </c>
      <c r="C1099" s="53" t="s">
        <v>2108</v>
      </c>
      <c r="D1099" s="54">
        <v>2400000</v>
      </c>
      <c r="E1099" s="55">
        <v>1800000</v>
      </c>
      <c r="F1099" s="56">
        <f t="shared" si="16"/>
        <v>600000</v>
      </c>
    </row>
    <row r="1100" spans="1:6" ht="13.2" x14ac:dyDescent="0.25">
      <c r="A1100" s="51" t="s">
        <v>2097</v>
      </c>
      <c r="B1100" s="52" t="s">
        <v>929</v>
      </c>
      <c r="C1100" s="53" t="s">
        <v>2109</v>
      </c>
      <c r="D1100" s="54">
        <v>74890066.569999993</v>
      </c>
      <c r="E1100" s="55">
        <v>64272183.68</v>
      </c>
      <c r="F1100" s="56">
        <f t="shared" si="16"/>
        <v>10617882.889999993</v>
      </c>
    </row>
    <row r="1101" spans="1:6" ht="13.2" x14ac:dyDescent="0.25">
      <c r="A1101" s="51" t="s">
        <v>2097</v>
      </c>
      <c r="B1101" s="52" t="s">
        <v>929</v>
      </c>
      <c r="C1101" s="53" t="s">
        <v>2110</v>
      </c>
      <c r="D1101" s="54">
        <v>1105800</v>
      </c>
      <c r="E1101" s="55">
        <v>502299.7</v>
      </c>
      <c r="F1101" s="56">
        <f t="shared" si="16"/>
        <v>603500.30000000005</v>
      </c>
    </row>
    <row r="1102" spans="1:6" ht="13.2" x14ac:dyDescent="0.25">
      <c r="A1102" s="51" t="s">
        <v>2097</v>
      </c>
      <c r="B1102" s="52" t="s">
        <v>929</v>
      </c>
      <c r="C1102" s="53" t="s">
        <v>2111</v>
      </c>
      <c r="D1102" s="54">
        <v>15940681.93</v>
      </c>
      <c r="E1102" s="55">
        <v>11908759.98</v>
      </c>
      <c r="F1102" s="56">
        <f t="shared" si="16"/>
        <v>4031921.9499999993</v>
      </c>
    </row>
    <row r="1103" spans="1:6" ht="13.2" x14ac:dyDescent="0.25">
      <c r="A1103" s="51" t="s">
        <v>2097</v>
      </c>
      <c r="B1103" s="52" t="s">
        <v>929</v>
      </c>
      <c r="C1103" s="53" t="s">
        <v>2112</v>
      </c>
      <c r="D1103" s="54">
        <v>110216524.72</v>
      </c>
      <c r="E1103" s="55">
        <v>83582901.989999995</v>
      </c>
      <c r="F1103" s="56">
        <f t="shared" ref="F1103:F1166" si="17">IF(OR(D1103="-",IF(E1103="-",0,E1103)&gt;=IF(D1103="-",0,D1103)),"-",IF(D1103="-",0,D1103)-IF(E1103="-",0,E1103))</f>
        <v>26633622.730000004</v>
      </c>
    </row>
    <row r="1104" spans="1:6" ht="13.2" x14ac:dyDescent="0.25">
      <c r="A1104" s="51" t="s">
        <v>2097</v>
      </c>
      <c r="B1104" s="52" t="s">
        <v>929</v>
      </c>
      <c r="C1104" s="53" t="s">
        <v>2113</v>
      </c>
      <c r="D1104" s="54">
        <v>4111.16</v>
      </c>
      <c r="E1104" s="55">
        <v>1027.79</v>
      </c>
      <c r="F1104" s="56">
        <f t="shared" si="17"/>
        <v>3083.37</v>
      </c>
    </row>
    <row r="1105" spans="1:6" ht="13.2" x14ac:dyDescent="0.25">
      <c r="A1105" s="51" t="s">
        <v>2097</v>
      </c>
      <c r="B1105" s="52" t="s">
        <v>929</v>
      </c>
      <c r="C1105" s="53" t="s">
        <v>2114</v>
      </c>
      <c r="D1105" s="54">
        <v>72915172.980000004</v>
      </c>
      <c r="E1105" s="55">
        <v>55906558.109999999</v>
      </c>
      <c r="F1105" s="56">
        <f t="shared" si="17"/>
        <v>17008614.870000005</v>
      </c>
    </row>
    <row r="1106" spans="1:6" ht="13.2" x14ac:dyDescent="0.25">
      <c r="A1106" s="51" t="s">
        <v>2097</v>
      </c>
      <c r="B1106" s="52" t="s">
        <v>929</v>
      </c>
      <c r="C1106" s="53" t="s">
        <v>2115</v>
      </c>
      <c r="D1106" s="54">
        <v>200000</v>
      </c>
      <c r="E1106" s="55" t="s">
        <v>39</v>
      </c>
      <c r="F1106" s="56">
        <f t="shared" si="17"/>
        <v>200000</v>
      </c>
    </row>
    <row r="1107" spans="1:6" ht="13.2" x14ac:dyDescent="0.25">
      <c r="A1107" s="51" t="s">
        <v>2097</v>
      </c>
      <c r="B1107" s="52" t="s">
        <v>929</v>
      </c>
      <c r="C1107" s="53" t="s">
        <v>2116</v>
      </c>
      <c r="D1107" s="54">
        <v>1993848.21</v>
      </c>
      <c r="E1107" s="55">
        <v>1485254.51</v>
      </c>
      <c r="F1107" s="56">
        <f t="shared" si="17"/>
        <v>508593.69999999995</v>
      </c>
    </row>
    <row r="1108" spans="1:6" ht="13.2" x14ac:dyDescent="0.25">
      <c r="A1108" s="51" t="s">
        <v>2097</v>
      </c>
      <c r="B1108" s="52" t="s">
        <v>929</v>
      </c>
      <c r="C1108" s="53" t="s">
        <v>2117</v>
      </c>
      <c r="D1108" s="54">
        <v>37887194.82</v>
      </c>
      <c r="E1108" s="55">
        <v>28154968.68</v>
      </c>
      <c r="F1108" s="56">
        <f t="shared" si="17"/>
        <v>9732226.1400000006</v>
      </c>
    </row>
    <row r="1109" spans="1:6" ht="13.2" x14ac:dyDescent="0.25">
      <c r="A1109" s="51" t="s">
        <v>2097</v>
      </c>
      <c r="B1109" s="52" t="s">
        <v>929</v>
      </c>
      <c r="C1109" s="53" t="s">
        <v>2118</v>
      </c>
      <c r="D1109" s="54">
        <v>4095648.24</v>
      </c>
      <c r="E1109" s="55">
        <v>2177393.41</v>
      </c>
      <c r="F1109" s="56">
        <f t="shared" si="17"/>
        <v>1918254.83</v>
      </c>
    </row>
    <row r="1110" spans="1:6" ht="13.2" x14ac:dyDescent="0.25">
      <c r="A1110" s="51" t="s">
        <v>2097</v>
      </c>
      <c r="B1110" s="52" t="s">
        <v>929</v>
      </c>
      <c r="C1110" s="53" t="s">
        <v>2119</v>
      </c>
      <c r="D1110" s="54">
        <v>18053200</v>
      </c>
      <c r="E1110" s="55">
        <v>12304521.880000001</v>
      </c>
      <c r="F1110" s="56">
        <f t="shared" si="17"/>
        <v>5748678.1199999992</v>
      </c>
    </row>
    <row r="1111" spans="1:6" ht="13.2" x14ac:dyDescent="0.25">
      <c r="A1111" s="51" t="s">
        <v>2097</v>
      </c>
      <c r="B1111" s="52" t="s">
        <v>929</v>
      </c>
      <c r="C1111" s="53" t="s">
        <v>2120</v>
      </c>
      <c r="D1111" s="54">
        <v>491989</v>
      </c>
      <c r="E1111" s="55">
        <v>460630.7</v>
      </c>
      <c r="F1111" s="56">
        <f t="shared" si="17"/>
        <v>31358.299999999988</v>
      </c>
    </row>
    <row r="1112" spans="1:6" ht="13.2" x14ac:dyDescent="0.25">
      <c r="A1112" s="51" t="s">
        <v>2121</v>
      </c>
      <c r="B1112" s="52" t="s">
        <v>929</v>
      </c>
      <c r="C1112" s="53" t="s">
        <v>2122</v>
      </c>
      <c r="D1112" s="54">
        <v>82458830.790000007</v>
      </c>
      <c r="E1112" s="55">
        <v>67420313.420000002</v>
      </c>
      <c r="F1112" s="56">
        <f t="shared" si="17"/>
        <v>15038517.370000005</v>
      </c>
    </row>
    <row r="1113" spans="1:6" ht="31.2" x14ac:dyDescent="0.25">
      <c r="A1113" s="34" t="s">
        <v>969</v>
      </c>
      <c r="B1113" s="63" t="s">
        <v>929</v>
      </c>
      <c r="C1113" s="36" t="s">
        <v>2123</v>
      </c>
      <c r="D1113" s="37">
        <v>82458830.790000007</v>
      </c>
      <c r="E1113" s="64">
        <v>67420313.420000002</v>
      </c>
      <c r="F1113" s="38">
        <f t="shared" si="17"/>
        <v>15038517.370000005</v>
      </c>
    </row>
    <row r="1114" spans="1:6" ht="13.2" x14ac:dyDescent="0.25">
      <c r="A1114" s="51" t="s">
        <v>2121</v>
      </c>
      <c r="B1114" s="52" t="s">
        <v>929</v>
      </c>
      <c r="C1114" s="53" t="s">
        <v>2124</v>
      </c>
      <c r="D1114" s="54">
        <v>27170691.109999999</v>
      </c>
      <c r="E1114" s="55">
        <v>23836201.550000001</v>
      </c>
      <c r="F1114" s="56">
        <f t="shared" si="17"/>
        <v>3334489.5599999987</v>
      </c>
    </row>
    <row r="1115" spans="1:6" ht="13.2" x14ac:dyDescent="0.25">
      <c r="A1115" s="51" t="s">
        <v>2121</v>
      </c>
      <c r="B1115" s="52" t="s">
        <v>929</v>
      </c>
      <c r="C1115" s="53" t="s">
        <v>2125</v>
      </c>
      <c r="D1115" s="54">
        <v>21294365.75</v>
      </c>
      <c r="E1115" s="55">
        <v>17787681.120000001</v>
      </c>
      <c r="F1115" s="56">
        <f t="shared" si="17"/>
        <v>3506684.629999999</v>
      </c>
    </row>
    <row r="1116" spans="1:6" ht="13.2" x14ac:dyDescent="0.25">
      <c r="A1116" s="51" t="s">
        <v>2121</v>
      </c>
      <c r="B1116" s="52" t="s">
        <v>929</v>
      </c>
      <c r="C1116" s="53" t="s">
        <v>2126</v>
      </c>
      <c r="D1116" s="54">
        <v>4383611.3499999996</v>
      </c>
      <c r="E1116" s="55">
        <v>3274852.08</v>
      </c>
      <c r="F1116" s="56">
        <f t="shared" si="17"/>
        <v>1108759.2699999996</v>
      </c>
    </row>
    <row r="1117" spans="1:6" ht="13.2" x14ac:dyDescent="0.25">
      <c r="A1117" s="51" t="s">
        <v>2121</v>
      </c>
      <c r="B1117" s="52" t="s">
        <v>929</v>
      </c>
      <c r="C1117" s="53" t="s">
        <v>2127</v>
      </c>
      <c r="D1117" s="54">
        <v>29610162.579999998</v>
      </c>
      <c r="E1117" s="55">
        <v>22521578.670000002</v>
      </c>
      <c r="F1117" s="56">
        <f t="shared" si="17"/>
        <v>7088583.9099999964</v>
      </c>
    </row>
    <row r="1118" spans="1:6" ht="13.2" x14ac:dyDescent="0.25">
      <c r="A1118" s="51" t="s">
        <v>2128</v>
      </c>
      <c r="B1118" s="52" t="s">
        <v>929</v>
      </c>
      <c r="C1118" s="53" t="s">
        <v>2129</v>
      </c>
      <c r="D1118" s="54">
        <v>294924354.73000002</v>
      </c>
      <c r="E1118" s="55">
        <v>272944426.33999997</v>
      </c>
      <c r="F1118" s="56">
        <f t="shared" si="17"/>
        <v>21979928.390000045</v>
      </c>
    </row>
    <row r="1119" spans="1:6" ht="31.2" x14ac:dyDescent="0.25">
      <c r="A1119" s="34" t="s">
        <v>969</v>
      </c>
      <c r="B1119" s="63" t="s">
        <v>929</v>
      </c>
      <c r="C1119" s="36" t="s">
        <v>2130</v>
      </c>
      <c r="D1119" s="37">
        <v>294538358.17000002</v>
      </c>
      <c r="E1119" s="64">
        <v>272881403.76999998</v>
      </c>
      <c r="F1119" s="38">
        <f t="shared" si="17"/>
        <v>21656954.400000036</v>
      </c>
    </row>
    <row r="1120" spans="1:6" ht="13.2" x14ac:dyDescent="0.25">
      <c r="A1120" s="34" t="s">
        <v>971</v>
      </c>
      <c r="B1120" s="63" t="s">
        <v>929</v>
      </c>
      <c r="C1120" s="36" t="s">
        <v>2131</v>
      </c>
      <c r="D1120" s="37">
        <v>385996.56</v>
      </c>
      <c r="E1120" s="64">
        <v>63022.57</v>
      </c>
      <c r="F1120" s="38">
        <f t="shared" si="17"/>
        <v>322973.99</v>
      </c>
    </row>
    <row r="1121" spans="1:6" ht="13.2" x14ac:dyDescent="0.25">
      <c r="A1121" s="51" t="s">
        <v>2128</v>
      </c>
      <c r="B1121" s="52" t="s">
        <v>929</v>
      </c>
      <c r="C1121" s="53" t="s">
        <v>2132</v>
      </c>
      <c r="D1121" s="54">
        <v>385996.56</v>
      </c>
      <c r="E1121" s="55">
        <v>63022.57</v>
      </c>
      <c r="F1121" s="56">
        <f t="shared" si="17"/>
        <v>322973.99</v>
      </c>
    </row>
    <row r="1122" spans="1:6" ht="13.2" x14ac:dyDescent="0.25">
      <c r="A1122" s="51" t="s">
        <v>2128</v>
      </c>
      <c r="B1122" s="52" t="s">
        <v>929</v>
      </c>
      <c r="C1122" s="53" t="s">
        <v>2133</v>
      </c>
      <c r="D1122" s="54">
        <v>50330832.950000003</v>
      </c>
      <c r="E1122" s="55">
        <v>41155630.780000001</v>
      </c>
      <c r="F1122" s="56">
        <f t="shared" si="17"/>
        <v>9175202.1700000018</v>
      </c>
    </row>
    <row r="1123" spans="1:6" ht="13.2" x14ac:dyDescent="0.25">
      <c r="A1123" s="51" t="s">
        <v>2128</v>
      </c>
      <c r="B1123" s="52" t="s">
        <v>929</v>
      </c>
      <c r="C1123" s="53" t="s">
        <v>2134</v>
      </c>
      <c r="D1123" s="54">
        <v>149905929.56</v>
      </c>
      <c r="E1123" s="55">
        <v>141239849.77000001</v>
      </c>
      <c r="F1123" s="56">
        <f t="shared" si="17"/>
        <v>8666079.7899999917</v>
      </c>
    </row>
    <row r="1124" spans="1:6" ht="13.2" x14ac:dyDescent="0.25">
      <c r="A1124" s="51" t="s">
        <v>2128</v>
      </c>
      <c r="B1124" s="52" t="s">
        <v>929</v>
      </c>
      <c r="C1124" s="53" t="s">
        <v>2135</v>
      </c>
      <c r="D1124" s="54">
        <v>80000000</v>
      </c>
      <c r="E1124" s="55">
        <v>80000000</v>
      </c>
      <c r="F1124" s="56" t="str">
        <f t="shared" si="17"/>
        <v>-</v>
      </c>
    </row>
    <row r="1125" spans="1:6" ht="13.2" x14ac:dyDescent="0.25">
      <c r="A1125" s="51" t="s">
        <v>2128</v>
      </c>
      <c r="B1125" s="52" t="s">
        <v>929</v>
      </c>
      <c r="C1125" s="53" t="s">
        <v>2136</v>
      </c>
      <c r="D1125" s="54">
        <v>14301595.66</v>
      </c>
      <c r="E1125" s="55">
        <v>10485923.220000001</v>
      </c>
      <c r="F1125" s="56">
        <f t="shared" si="17"/>
        <v>3815672.4399999995</v>
      </c>
    </row>
    <row r="1126" spans="1:6" ht="13.2" x14ac:dyDescent="0.25">
      <c r="A1126" s="51" t="s">
        <v>2137</v>
      </c>
      <c r="B1126" s="52" t="s">
        <v>929</v>
      </c>
      <c r="C1126" s="53" t="s">
        <v>2138</v>
      </c>
      <c r="D1126" s="54">
        <v>439700173.18000001</v>
      </c>
      <c r="E1126" s="55">
        <v>330620299.73000002</v>
      </c>
      <c r="F1126" s="56">
        <f t="shared" si="17"/>
        <v>109079873.44999999</v>
      </c>
    </row>
    <row r="1127" spans="1:6" ht="21" x14ac:dyDescent="0.25">
      <c r="A1127" s="34" t="s">
        <v>1212</v>
      </c>
      <c r="B1127" s="63" t="s">
        <v>929</v>
      </c>
      <c r="C1127" s="36" t="s">
        <v>2139</v>
      </c>
      <c r="D1127" s="37">
        <v>99462600</v>
      </c>
      <c r="E1127" s="64">
        <v>41627349.350000001</v>
      </c>
      <c r="F1127" s="38">
        <f t="shared" si="17"/>
        <v>57835250.649999999</v>
      </c>
    </row>
    <row r="1128" spans="1:6" ht="31.2" x14ac:dyDescent="0.25">
      <c r="A1128" s="34" t="s">
        <v>969</v>
      </c>
      <c r="B1128" s="63" t="s">
        <v>929</v>
      </c>
      <c r="C1128" s="36" t="s">
        <v>2140</v>
      </c>
      <c r="D1128" s="37">
        <v>123045680.97</v>
      </c>
      <c r="E1128" s="64">
        <v>100738373.8</v>
      </c>
      <c r="F1128" s="38">
        <f t="shared" si="17"/>
        <v>22307307.170000002</v>
      </c>
    </row>
    <row r="1129" spans="1:6" ht="41.4" x14ac:dyDescent="0.25">
      <c r="A1129" s="34" t="s">
        <v>975</v>
      </c>
      <c r="B1129" s="63" t="s">
        <v>929</v>
      </c>
      <c r="C1129" s="36" t="s">
        <v>2141</v>
      </c>
      <c r="D1129" s="37">
        <v>209035192.21000001</v>
      </c>
      <c r="E1129" s="64">
        <v>180660651.58000001</v>
      </c>
      <c r="F1129" s="38">
        <f t="shared" si="17"/>
        <v>28374540.629999995</v>
      </c>
    </row>
    <row r="1130" spans="1:6" ht="13.2" x14ac:dyDescent="0.25">
      <c r="A1130" s="34" t="s">
        <v>977</v>
      </c>
      <c r="B1130" s="63" t="s">
        <v>929</v>
      </c>
      <c r="C1130" s="36" t="s">
        <v>2142</v>
      </c>
      <c r="D1130" s="37">
        <v>8156700</v>
      </c>
      <c r="E1130" s="64">
        <v>7593925</v>
      </c>
      <c r="F1130" s="38">
        <f t="shared" si="17"/>
        <v>562775</v>
      </c>
    </row>
    <row r="1131" spans="1:6" ht="13.2" x14ac:dyDescent="0.25">
      <c r="A1131" s="51" t="s">
        <v>2137</v>
      </c>
      <c r="B1131" s="52" t="s">
        <v>929</v>
      </c>
      <c r="C1131" s="53" t="s">
        <v>2143</v>
      </c>
      <c r="D1131" s="54">
        <v>33972440.479999997</v>
      </c>
      <c r="E1131" s="55">
        <v>25405186.16</v>
      </c>
      <c r="F1131" s="56">
        <f t="shared" si="17"/>
        <v>8567254.3199999966</v>
      </c>
    </row>
    <row r="1132" spans="1:6" ht="13.2" x14ac:dyDescent="0.25">
      <c r="A1132" s="51" t="s">
        <v>2137</v>
      </c>
      <c r="B1132" s="52" t="s">
        <v>929</v>
      </c>
      <c r="C1132" s="53" t="s">
        <v>2144</v>
      </c>
      <c r="D1132" s="54">
        <v>101800282.81</v>
      </c>
      <c r="E1132" s="55">
        <v>89396612.310000002</v>
      </c>
      <c r="F1132" s="56">
        <f t="shared" si="17"/>
        <v>12403670.5</v>
      </c>
    </row>
    <row r="1133" spans="1:6" ht="13.2" x14ac:dyDescent="0.25">
      <c r="A1133" s="51" t="s">
        <v>2137</v>
      </c>
      <c r="B1133" s="52" t="s">
        <v>929</v>
      </c>
      <c r="C1133" s="53" t="s">
        <v>2145</v>
      </c>
      <c r="D1133" s="54">
        <v>99462600</v>
      </c>
      <c r="E1133" s="55">
        <v>41627349.350000001</v>
      </c>
      <c r="F1133" s="56">
        <f t="shared" si="17"/>
        <v>57835250.649999999</v>
      </c>
    </row>
    <row r="1134" spans="1:6" ht="13.2" x14ac:dyDescent="0.25">
      <c r="A1134" s="51" t="s">
        <v>2137</v>
      </c>
      <c r="B1134" s="52" t="s">
        <v>929</v>
      </c>
      <c r="C1134" s="53" t="s">
        <v>2146</v>
      </c>
      <c r="D1134" s="54">
        <v>204464849.88999999</v>
      </c>
      <c r="E1134" s="55">
        <v>174191151.91</v>
      </c>
      <c r="F1134" s="56">
        <f t="shared" si="17"/>
        <v>30273697.979999989</v>
      </c>
    </row>
    <row r="1135" spans="1:6" ht="21" x14ac:dyDescent="0.25">
      <c r="A1135" s="51" t="s">
        <v>2147</v>
      </c>
      <c r="B1135" s="52" t="s">
        <v>929</v>
      </c>
      <c r="C1135" s="53" t="s">
        <v>2148</v>
      </c>
      <c r="D1135" s="54">
        <v>338083673.57999998</v>
      </c>
      <c r="E1135" s="55">
        <v>280548133.45999998</v>
      </c>
      <c r="F1135" s="56">
        <f t="shared" si="17"/>
        <v>57535540.120000005</v>
      </c>
    </row>
    <row r="1136" spans="1:6" ht="31.2" x14ac:dyDescent="0.25">
      <c r="A1136" s="34" t="s">
        <v>969</v>
      </c>
      <c r="B1136" s="63" t="s">
        <v>929</v>
      </c>
      <c r="C1136" s="36" t="s">
        <v>2149</v>
      </c>
      <c r="D1136" s="37">
        <v>338083673.57999998</v>
      </c>
      <c r="E1136" s="64">
        <v>280548133.45999998</v>
      </c>
      <c r="F1136" s="38">
        <f t="shared" si="17"/>
        <v>57535540.120000005</v>
      </c>
    </row>
    <row r="1137" spans="1:6" ht="21" x14ac:dyDescent="0.25">
      <c r="A1137" s="51" t="s">
        <v>2147</v>
      </c>
      <c r="B1137" s="52" t="s">
        <v>929</v>
      </c>
      <c r="C1137" s="53" t="s">
        <v>2150</v>
      </c>
      <c r="D1137" s="54">
        <v>4943097.5</v>
      </c>
      <c r="E1137" s="55">
        <v>3431333.39</v>
      </c>
      <c r="F1137" s="56">
        <f t="shared" si="17"/>
        <v>1511764.1099999999</v>
      </c>
    </row>
    <row r="1138" spans="1:6" ht="21" x14ac:dyDescent="0.25">
      <c r="A1138" s="51" t="s">
        <v>2147</v>
      </c>
      <c r="B1138" s="52" t="s">
        <v>929</v>
      </c>
      <c r="C1138" s="53" t="s">
        <v>2151</v>
      </c>
      <c r="D1138" s="54">
        <v>333140576.07999998</v>
      </c>
      <c r="E1138" s="55">
        <v>277116800.06999999</v>
      </c>
      <c r="F1138" s="56">
        <f t="shared" si="17"/>
        <v>56023776.00999999</v>
      </c>
    </row>
    <row r="1139" spans="1:6" ht="13.2" x14ac:dyDescent="0.25">
      <c r="A1139" s="51" t="s">
        <v>2152</v>
      </c>
      <c r="B1139" s="52" t="s">
        <v>929</v>
      </c>
      <c r="C1139" s="53" t="s">
        <v>2153</v>
      </c>
      <c r="D1139" s="54">
        <v>3313341917.23</v>
      </c>
      <c r="E1139" s="55">
        <v>2292391645.8299999</v>
      </c>
      <c r="F1139" s="56">
        <f t="shared" si="17"/>
        <v>1020950271.4000001</v>
      </c>
    </row>
    <row r="1140" spans="1:6" ht="13.2" x14ac:dyDescent="0.25">
      <c r="A1140" s="34" t="s">
        <v>933</v>
      </c>
      <c r="B1140" s="63" t="s">
        <v>929</v>
      </c>
      <c r="C1140" s="36" t="s">
        <v>2154</v>
      </c>
      <c r="D1140" s="37">
        <v>66416816.450000003</v>
      </c>
      <c r="E1140" s="64">
        <v>45737932.719999999</v>
      </c>
      <c r="F1140" s="38">
        <f t="shared" si="17"/>
        <v>20678883.730000004</v>
      </c>
    </row>
    <row r="1141" spans="1:6" ht="21" x14ac:dyDescent="0.25">
      <c r="A1141" s="34" t="s">
        <v>935</v>
      </c>
      <c r="B1141" s="63" t="s">
        <v>929</v>
      </c>
      <c r="C1141" s="36" t="s">
        <v>2155</v>
      </c>
      <c r="D1141" s="37">
        <v>2301198.56</v>
      </c>
      <c r="E1141" s="64">
        <v>1269158.72</v>
      </c>
      <c r="F1141" s="38">
        <f t="shared" si="17"/>
        <v>1032039.8400000001</v>
      </c>
    </row>
    <row r="1142" spans="1:6" ht="31.2" x14ac:dyDescent="0.25">
      <c r="A1142" s="34" t="s">
        <v>937</v>
      </c>
      <c r="B1142" s="63" t="s">
        <v>929</v>
      </c>
      <c r="C1142" s="36" t="s">
        <v>2156</v>
      </c>
      <c r="D1142" s="37">
        <v>20082215.309999999</v>
      </c>
      <c r="E1142" s="64">
        <v>13527960.810000001</v>
      </c>
      <c r="F1142" s="38">
        <f t="shared" si="17"/>
        <v>6554254.4999999981</v>
      </c>
    </row>
    <row r="1143" spans="1:6" ht="13.2" x14ac:dyDescent="0.25">
      <c r="A1143" s="34" t="s">
        <v>939</v>
      </c>
      <c r="B1143" s="63" t="s">
        <v>929</v>
      </c>
      <c r="C1143" s="36" t="s">
        <v>2157</v>
      </c>
      <c r="D1143" s="37">
        <v>38534632.450000003</v>
      </c>
      <c r="E1143" s="64">
        <v>26134043.57</v>
      </c>
      <c r="F1143" s="38">
        <f t="shared" si="17"/>
        <v>12400588.880000003</v>
      </c>
    </row>
    <row r="1144" spans="1:6" ht="21" x14ac:dyDescent="0.25">
      <c r="A1144" s="34" t="s">
        <v>941</v>
      </c>
      <c r="B1144" s="63" t="s">
        <v>929</v>
      </c>
      <c r="C1144" s="36" t="s">
        <v>2158</v>
      </c>
      <c r="D1144" s="37">
        <v>2560575</v>
      </c>
      <c r="E1144" s="64">
        <v>2209496.4</v>
      </c>
      <c r="F1144" s="38">
        <f t="shared" si="17"/>
        <v>351078.60000000009</v>
      </c>
    </row>
    <row r="1145" spans="1:6" ht="31.2" x14ac:dyDescent="0.25">
      <c r="A1145" s="34" t="s">
        <v>945</v>
      </c>
      <c r="B1145" s="63" t="s">
        <v>929</v>
      </c>
      <c r="C1145" s="36" t="s">
        <v>2159</v>
      </c>
      <c r="D1145" s="37">
        <v>11515904.34</v>
      </c>
      <c r="E1145" s="64">
        <v>7887098.6399999997</v>
      </c>
      <c r="F1145" s="38">
        <f t="shared" si="17"/>
        <v>3628805.7</v>
      </c>
    </row>
    <row r="1146" spans="1:6" ht="13.2" x14ac:dyDescent="0.25">
      <c r="A1146" s="34" t="s">
        <v>949</v>
      </c>
      <c r="B1146" s="63" t="s">
        <v>929</v>
      </c>
      <c r="C1146" s="36" t="s">
        <v>2160</v>
      </c>
      <c r="D1146" s="37">
        <v>983147976.75</v>
      </c>
      <c r="E1146" s="64">
        <v>466676388.89999998</v>
      </c>
      <c r="F1146" s="38">
        <f t="shared" si="17"/>
        <v>516471587.85000002</v>
      </c>
    </row>
    <row r="1147" spans="1:6" ht="21" x14ac:dyDescent="0.25">
      <c r="A1147" s="34" t="s">
        <v>951</v>
      </c>
      <c r="B1147" s="63" t="s">
        <v>929</v>
      </c>
      <c r="C1147" s="36" t="s">
        <v>2161</v>
      </c>
      <c r="D1147" s="37">
        <v>665544.71</v>
      </c>
      <c r="E1147" s="64">
        <v>418079.34</v>
      </c>
      <c r="F1147" s="38">
        <f t="shared" si="17"/>
        <v>247465.36999999994</v>
      </c>
    </row>
    <row r="1148" spans="1:6" ht="21" x14ac:dyDescent="0.25">
      <c r="A1148" s="34" t="s">
        <v>953</v>
      </c>
      <c r="B1148" s="63" t="s">
        <v>929</v>
      </c>
      <c r="C1148" s="36" t="s">
        <v>2162</v>
      </c>
      <c r="D1148" s="37">
        <v>5588000</v>
      </c>
      <c r="E1148" s="64">
        <v>3744890.25</v>
      </c>
      <c r="F1148" s="38">
        <f t="shared" si="17"/>
        <v>1843109.75</v>
      </c>
    </row>
    <row r="1149" spans="1:6" ht="21" x14ac:dyDescent="0.25">
      <c r="A1149" s="34" t="s">
        <v>955</v>
      </c>
      <c r="B1149" s="63" t="s">
        <v>929</v>
      </c>
      <c r="C1149" s="36" t="s">
        <v>2163</v>
      </c>
      <c r="D1149" s="37">
        <v>8664200</v>
      </c>
      <c r="E1149" s="64">
        <v>3857673.3</v>
      </c>
      <c r="F1149" s="38">
        <f t="shared" si="17"/>
        <v>4806526.7</v>
      </c>
    </row>
    <row r="1150" spans="1:6" ht="21" x14ac:dyDescent="0.25">
      <c r="A1150" s="34" t="s">
        <v>959</v>
      </c>
      <c r="B1150" s="63" t="s">
        <v>929</v>
      </c>
      <c r="C1150" s="36" t="s">
        <v>2164</v>
      </c>
      <c r="D1150" s="37">
        <v>1400000</v>
      </c>
      <c r="E1150" s="64" t="s">
        <v>39</v>
      </c>
      <c r="F1150" s="38">
        <f t="shared" si="17"/>
        <v>1400000</v>
      </c>
    </row>
    <row r="1151" spans="1:6" ht="21" x14ac:dyDescent="0.25">
      <c r="A1151" s="34" t="s">
        <v>2059</v>
      </c>
      <c r="B1151" s="63" t="s">
        <v>929</v>
      </c>
      <c r="C1151" s="36" t="s">
        <v>2165</v>
      </c>
      <c r="D1151" s="37">
        <v>765507801.39999998</v>
      </c>
      <c r="E1151" s="64">
        <v>556130851.04999995</v>
      </c>
      <c r="F1151" s="38">
        <f t="shared" si="17"/>
        <v>209376950.35000002</v>
      </c>
    </row>
    <row r="1152" spans="1:6" ht="31.2" x14ac:dyDescent="0.25">
      <c r="A1152" s="34" t="s">
        <v>969</v>
      </c>
      <c r="B1152" s="63" t="s">
        <v>929</v>
      </c>
      <c r="C1152" s="36" t="s">
        <v>2166</v>
      </c>
      <c r="D1152" s="37">
        <v>874476770.35000002</v>
      </c>
      <c r="E1152" s="64">
        <v>706605465.25</v>
      </c>
      <c r="F1152" s="38">
        <f t="shared" si="17"/>
        <v>167871305.10000002</v>
      </c>
    </row>
    <row r="1153" spans="1:6" ht="13.2" x14ac:dyDescent="0.25">
      <c r="A1153" s="34" t="s">
        <v>971</v>
      </c>
      <c r="B1153" s="63" t="s">
        <v>929</v>
      </c>
      <c r="C1153" s="36" t="s">
        <v>2167</v>
      </c>
      <c r="D1153" s="37">
        <v>527126530.89999998</v>
      </c>
      <c r="E1153" s="64">
        <v>454572021.12</v>
      </c>
      <c r="F1153" s="38">
        <f t="shared" si="17"/>
        <v>72554509.779999971</v>
      </c>
    </row>
    <row r="1154" spans="1:6" ht="13.2" x14ac:dyDescent="0.25">
      <c r="A1154" s="34" t="s">
        <v>977</v>
      </c>
      <c r="B1154" s="63" t="s">
        <v>929</v>
      </c>
      <c r="C1154" s="36" t="s">
        <v>2168</v>
      </c>
      <c r="D1154" s="37">
        <v>4033248.99</v>
      </c>
      <c r="E1154" s="64">
        <v>2605452.35</v>
      </c>
      <c r="F1154" s="38">
        <f t="shared" si="17"/>
        <v>1427796.6400000001</v>
      </c>
    </row>
    <row r="1155" spans="1:6" ht="21" x14ac:dyDescent="0.25">
      <c r="A1155" s="34" t="s">
        <v>983</v>
      </c>
      <c r="B1155" s="63" t="s">
        <v>929</v>
      </c>
      <c r="C1155" s="36" t="s">
        <v>2169</v>
      </c>
      <c r="D1155" s="37">
        <v>84024</v>
      </c>
      <c r="E1155" s="64">
        <v>84024</v>
      </c>
      <c r="F1155" s="38" t="str">
        <f t="shared" si="17"/>
        <v>-</v>
      </c>
    </row>
    <row r="1156" spans="1:6" ht="13.2" x14ac:dyDescent="0.25">
      <c r="A1156" s="34" t="s">
        <v>985</v>
      </c>
      <c r="B1156" s="63" t="s">
        <v>929</v>
      </c>
      <c r="C1156" s="36" t="s">
        <v>2170</v>
      </c>
      <c r="D1156" s="37">
        <v>958914.32</v>
      </c>
      <c r="E1156" s="64">
        <v>655412.71</v>
      </c>
      <c r="F1156" s="38">
        <f t="shared" si="17"/>
        <v>303501.61</v>
      </c>
    </row>
    <row r="1157" spans="1:6" ht="13.2" x14ac:dyDescent="0.25">
      <c r="A1157" s="34" t="s">
        <v>987</v>
      </c>
      <c r="B1157" s="63" t="s">
        <v>929</v>
      </c>
      <c r="C1157" s="36" t="s">
        <v>2171</v>
      </c>
      <c r="D1157" s="37">
        <v>2617</v>
      </c>
      <c r="E1157" s="64">
        <v>750</v>
      </c>
      <c r="F1157" s="38">
        <f t="shared" si="17"/>
        <v>1867</v>
      </c>
    </row>
    <row r="1158" spans="1:6" ht="13.2" x14ac:dyDescent="0.25">
      <c r="A1158" s="34" t="s">
        <v>989</v>
      </c>
      <c r="B1158" s="63" t="s">
        <v>929</v>
      </c>
      <c r="C1158" s="36" t="s">
        <v>2172</v>
      </c>
      <c r="D1158" s="37">
        <v>274946.7</v>
      </c>
      <c r="E1158" s="64">
        <v>274946.7</v>
      </c>
      <c r="F1158" s="38" t="str">
        <f t="shared" si="17"/>
        <v>-</v>
      </c>
    </row>
    <row r="1159" spans="1:6" ht="13.2" x14ac:dyDescent="0.25">
      <c r="A1159" s="51" t="s">
        <v>2152</v>
      </c>
      <c r="B1159" s="52" t="s">
        <v>929</v>
      </c>
      <c r="C1159" s="53" t="s">
        <v>2173</v>
      </c>
      <c r="D1159" s="54">
        <v>84625922.299999997</v>
      </c>
      <c r="E1159" s="55">
        <v>45415146.32</v>
      </c>
      <c r="F1159" s="56">
        <f t="shared" si="17"/>
        <v>39210775.979999997</v>
      </c>
    </row>
    <row r="1160" spans="1:6" ht="13.2" x14ac:dyDescent="0.25">
      <c r="A1160" s="51" t="s">
        <v>2152</v>
      </c>
      <c r="B1160" s="52" t="s">
        <v>929</v>
      </c>
      <c r="C1160" s="53" t="s">
        <v>2174</v>
      </c>
      <c r="D1160" s="54">
        <v>366266928.35000002</v>
      </c>
      <c r="E1160" s="55">
        <v>339517384.23000002</v>
      </c>
      <c r="F1160" s="56">
        <f t="shared" si="17"/>
        <v>26749544.120000005</v>
      </c>
    </row>
    <row r="1161" spans="1:6" ht="13.2" x14ac:dyDescent="0.25">
      <c r="A1161" s="51" t="s">
        <v>2152</v>
      </c>
      <c r="B1161" s="52" t="s">
        <v>929</v>
      </c>
      <c r="C1161" s="53" t="s">
        <v>2175</v>
      </c>
      <c r="D1161" s="54">
        <v>10315226</v>
      </c>
      <c r="E1161" s="55">
        <v>2639381.2200000002</v>
      </c>
      <c r="F1161" s="56">
        <f t="shared" si="17"/>
        <v>7675844.7799999993</v>
      </c>
    </row>
    <row r="1162" spans="1:6" ht="13.2" x14ac:dyDescent="0.25">
      <c r="A1162" s="51" t="s">
        <v>2152</v>
      </c>
      <c r="B1162" s="52" t="s">
        <v>929</v>
      </c>
      <c r="C1162" s="53" t="s">
        <v>2176</v>
      </c>
      <c r="D1162" s="54">
        <v>136371925</v>
      </c>
      <c r="E1162" s="55">
        <v>116171924.94</v>
      </c>
      <c r="F1162" s="56">
        <f t="shared" si="17"/>
        <v>20200000.060000002</v>
      </c>
    </row>
    <row r="1163" spans="1:6" ht="13.2" x14ac:dyDescent="0.25">
      <c r="A1163" s="51" t="s">
        <v>2152</v>
      </c>
      <c r="B1163" s="52" t="s">
        <v>929</v>
      </c>
      <c r="C1163" s="53" t="s">
        <v>2177</v>
      </c>
      <c r="D1163" s="54">
        <v>5588000</v>
      </c>
      <c r="E1163" s="55">
        <v>3744890.25</v>
      </c>
      <c r="F1163" s="56">
        <f t="shared" si="17"/>
        <v>1843109.75</v>
      </c>
    </row>
    <row r="1164" spans="1:6" ht="13.2" x14ac:dyDescent="0.25">
      <c r="A1164" s="51" t="s">
        <v>2152</v>
      </c>
      <c r="B1164" s="52" t="s">
        <v>929</v>
      </c>
      <c r="C1164" s="53" t="s">
        <v>2178</v>
      </c>
      <c r="D1164" s="54">
        <v>3352900</v>
      </c>
      <c r="E1164" s="55">
        <v>1422562.77</v>
      </c>
      <c r="F1164" s="56">
        <f t="shared" si="17"/>
        <v>1930337.23</v>
      </c>
    </row>
    <row r="1165" spans="1:6" ht="13.2" x14ac:dyDescent="0.25">
      <c r="A1165" s="51" t="s">
        <v>2152</v>
      </c>
      <c r="B1165" s="52" t="s">
        <v>929</v>
      </c>
      <c r="C1165" s="53" t="s">
        <v>2179</v>
      </c>
      <c r="D1165" s="54">
        <v>2150700</v>
      </c>
      <c r="E1165" s="55">
        <v>2039513.38</v>
      </c>
      <c r="F1165" s="56">
        <f t="shared" si="17"/>
        <v>111186.62000000011</v>
      </c>
    </row>
    <row r="1166" spans="1:6" ht="13.2" x14ac:dyDescent="0.25">
      <c r="A1166" s="51" t="s">
        <v>2152</v>
      </c>
      <c r="B1166" s="52" t="s">
        <v>929</v>
      </c>
      <c r="C1166" s="53" t="s">
        <v>2180</v>
      </c>
      <c r="D1166" s="54">
        <v>2376286</v>
      </c>
      <c r="E1166" s="55">
        <v>614994</v>
      </c>
      <c r="F1166" s="56">
        <f t="shared" si="17"/>
        <v>1761292</v>
      </c>
    </row>
    <row r="1167" spans="1:6" ht="13.2" x14ac:dyDescent="0.25">
      <c r="A1167" s="51" t="s">
        <v>2152</v>
      </c>
      <c r="B1167" s="52" t="s">
        <v>929</v>
      </c>
      <c r="C1167" s="53" t="s">
        <v>2181</v>
      </c>
      <c r="D1167" s="54">
        <v>38894883.640000001</v>
      </c>
      <c r="E1167" s="55">
        <v>26390227.73</v>
      </c>
      <c r="F1167" s="56">
        <f t="shared" ref="F1167:F1230" si="18">IF(OR(D1167="-",IF(E1167="-",0,E1167)&gt;=IF(D1167="-",0,D1167)),"-",IF(D1167="-",0,D1167)-IF(E1167="-",0,E1167))</f>
        <v>12504655.91</v>
      </c>
    </row>
    <row r="1168" spans="1:6" ht="13.2" x14ac:dyDescent="0.25">
      <c r="A1168" s="51" t="s">
        <v>2152</v>
      </c>
      <c r="B1168" s="52" t="s">
        <v>929</v>
      </c>
      <c r="C1168" s="53" t="s">
        <v>2182</v>
      </c>
      <c r="D1168" s="54">
        <v>13938572.01</v>
      </c>
      <c r="E1168" s="55">
        <v>12673545.57</v>
      </c>
      <c r="F1168" s="56">
        <f t="shared" si="18"/>
        <v>1265026.4399999995</v>
      </c>
    </row>
    <row r="1169" spans="1:6" ht="13.2" x14ac:dyDescent="0.25">
      <c r="A1169" s="51" t="s">
        <v>2152</v>
      </c>
      <c r="B1169" s="52" t="s">
        <v>929</v>
      </c>
      <c r="C1169" s="53" t="s">
        <v>2183</v>
      </c>
      <c r="D1169" s="54">
        <v>6989571</v>
      </c>
      <c r="E1169" s="55">
        <v>6987865</v>
      </c>
      <c r="F1169" s="56">
        <f t="shared" si="18"/>
        <v>1706</v>
      </c>
    </row>
    <row r="1170" spans="1:6" ht="13.2" x14ac:dyDescent="0.25">
      <c r="A1170" s="51" t="s">
        <v>2152</v>
      </c>
      <c r="B1170" s="52" t="s">
        <v>929</v>
      </c>
      <c r="C1170" s="53" t="s">
        <v>2184</v>
      </c>
      <c r="D1170" s="54">
        <v>36918451.619999997</v>
      </c>
      <c r="E1170" s="55">
        <v>23755518.350000001</v>
      </c>
      <c r="F1170" s="56">
        <f t="shared" si="18"/>
        <v>13162933.269999996</v>
      </c>
    </row>
    <row r="1171" spans="1:6" ht="13.2" x14ac:dyDescent="0.25">
      <c r="A1171" s="51" t="s">
        <v>2152</v>
      </c>
      <c r="B1171" s="52" t="s">
        <v>929</v>
      </c>
      <c r="C1171" s="53" t="s">
        <v>2185</v>
      </c>
      <c r="D1171" s="54">
        <v>10977126.16</v>
      </c>
      <c r="E1171" s="55">
        <v>8125701.7199999997</v>
      </c>
      <c r="F1171" s="56">
        <f t="shared" si="18"/>
        <v>2851424.4400000004</v>
      </c>
    </row>
    <row r="1172" spans="1:6" ht="13.2" x14ac:dyDescent="0.25">
      <c r="A1172" s="51" t="s">
        <v>2152</v>
      </c>
      <c r="B1172" s="52" t="s">
        <v>929</v>
      </c>
      <c r="C1172" s="53" t="s">
        <v>2186</v>
      </c>
      <c r="D1172" s="54">
        <v>1457472.43</v>
      </c>
      <c r="E1172" s="55">
        <v>1090744.98</v>
      </c>
      <c r="F1172" s="56">
        <f t="shared" si="18"/>
        <v>366727.44999999995</v>
      </c>
    </row>
    <row r="1173" spans="1:6" ht="13.2" x14ac:dyDescent="0.25">
      <c r="A1173" s="51" t="s">
        <v>2152</v>
      </c>
      <c r="B1173" s="52" t="s">
        <v>929</v>
      </c>
      <c r="C1173" s="53" t="s">
        <v>2187</v>
      </c>
      <c r="D1173" s="54">
        <v>111056711.29000001</v>
      </c>
      <c r="E1173" s="55">
        <v>93868550.219999999</v>
      </c>
      <c r="F1173" s="56">
        <f t="shared" si="18"/>
        <v>17188161.070000008</v>
      </c>
    </row>
    <row r="1174" spans="1:6" ht="13.2" x14ac:dyDescent="0.25">
      <c r="A1174" s="51" t="s">
        <v>2152</v>
      </c>
      <c r="B1174" s="52" t="s">
        <v>929</v>
      </c>
      <c r="C1174" s="53" t="s">
        <v>2188</v>
      </c>
      <c r="D1174" s="54">
        <v>15000000</v>
      </c>
      <c r="E1174" s="55">
        <v>14798339.859999999</v>
      </c>
      <c r="F1174" s="56">
        <f t="shared" si="18"/>
        <v>201660.1400000006</v>
      </c>
    </row>
    <row r="1175" spans="1:6" ht="13.2" x14ac:dyDescent="0.25">
      <c r="A1175" s="51" t="s">
        <v>2152</v>
      </c>
      <c r="B1175" s="52" t="s">
        <v>929</v>
      </c>
      <c r="C1175" s="53" t="s">
        <v>2189</v>
      </c>
      <c r="D1175" s="54">
        <v>53071900</v>
      </c>
      <c r="E1175" s="55">
        <v>42301220.93</v>
      </c>
      <c r="F1175" s="56">
        <f t="shared" si="18"/>
        <v>10770679.07</v>
      </c>
    </row>
    <row r="1176" spans="1:6" ht="13.2" x14ac:dyDescent="0.25">
      <c r="A1176" s="51" t="s">
        <v>2152</v>
      </c>
      <c r="B1176" s="52" t="s">
        <v>929</v>
      </c>
      <c r="C1176" s="53" t="s">
        <v>2190</v>
      </c>
      <c r="D1176" s="54">
        <v>126592500</v>
      </c>
      <c r="E1176" s="55">
        <v>125718031.06</v>
      </c>
      <c r="F1176" s="56">
        <f t="shared" si="18"/>
        <v>874468.93999999762</v>
      </c>
    </row>
    <row r="1177" spans="1:6" ht="13.2" x14ac:dyDescent="0.25">
      <c r="A1177" s="51" t="s">
        <v>2152</v>
      </c>
      <c r="B1177" s="52" t="s">
        <v>929</v>
      </c>
      <c r="C1177" s="53" t="s">
        <v>2191</v>
      </c>
      <c r="D1177" s="54">
        <v>2051869.53</v>
      </c>
      <c r="E1177" s="55">
        <v>2051869.53</v>
      </c>
      <c r="F1177" s="56" t="str">
        <f t="shared" si="18"/>
        <v>-</v>
      </c>
    </row>
    <row r="1178" spans="1:6" ht="13.2" x14ac:dyDescent="0.25">
      <c r="A1178" s="51" t="s">
        <v>2152</v>
      </c>
      <c r="B1178" s="52" t="s">
        <v>929</v>
      </c>
      <c r="C1178" s="53" t="s">
        <v>2192</v>
      </c>
      <c r="D1178" s="54">
        <v>3000000</v>
      </c>
      <c r="E1178" s="55">
        <v>1367688.28</v>
      </c>
      <c r="F1178" s="56">
        <f t="shared" si="18"/>
        <v>1632311.72</v>
      </c>
    </row>
    <row r="1179" spans="1:6" ht="13.2" x14ac:dyDescent="0.25">
      <c r="A1179" s="51" t="s">
        <v>2152</v>
      </c>
      <c r="B1179" s="52" t="s">
        <v>929</v>
      </c>
      <c r="C1179" s="53" t="s">
        <v>2193</v>
      </c>
      <c r="D1179" s="54">
        <v>29502294.199999999</v>
      </c>
      <c r="E1179" s="55">
        <v>21923404.510000002</v>
      </c>
      <c r="F1179" s="56">
        <f t="shared" si="18"/>
        <v>7578889.6899999976</v>
      </c>
    </row>
    <row r="1180" spans="1:6" ht="13.2" x14ac:dyDescent="0.25">
      <c r="A1180" s="51" t="s">
        <v>2152</v>
      </c>
      <c r="B1180" s="52" t="s">
        <v>929</v>
      </c>
      <c r="C1180" s="53" t="s">
        <v>2194</v>
      </c>
      <c r="D1180" s="54">
        <v>269028911.08999997</v>
      </c>
      <c r="E1180" s="55">
        <v>223523050.15000001</v>
      </c>
      <c r="F1180" s="56">
        <f t="shared" si="18"/>
        <v>45505860.939999968</v>
      </c>
    </row>
    <row r="1181" spans="1:6" ht="13.2" x14ac:dyDescent="0.25">
      <c r="A1181" s="51" t="s">
        <v>2152</v>
      </c>
      <c r="B1181" s="52" t="s">
        <v>929</v>
      </c>
      <c r="C1181" s="53" t="s">
        <v>2195</v>
      </c>
      <c r="D1181" s="54">
        <v>6325339.5499999998</v>
      </c>
      <c r="E1181" s="55">
        <v>3801430.67</v>
      </c>
      <c r="F1181" s="56">
        <f t="shared" si="18"/>
        <v>2523908.88</v>
      </c>
    </row>
    <row r="1182" spans="1:6" ht="13.2" x14ac:dyDescent="0.25">
      <c r="A1182" s="51" t="s">
        <v>2152</v>
      </c>
      <c r="B1182" s="52" t="s">
        <v>929</v>
      </c>
      <c r="C1182" s="53" t="s">
        <v>2196</v>
      </c>
      <c r="D1182" s="54">
        <v>72741514</v>
      </c>
      <c r="E1182" s="55">
        <v>17306519.57</v>
      </c>
      <c r="F1182" s="56">
        <f t="shared" si="18"/>
        <v>55434994.43</v>
      </c>
    </row>
    <row r="1183" spans="1:6" ht="13.2" x14ac:dyDescent="0.25">
      <c r="A1183" s="51" t="s">
        <v>2152</v>
      </c>
      <c r="B1183" s="52" t="s">
        <v>929</v>
      </c>
      <c r="C1183" s="53" t="s">
        <v>2197</v>
      </c>
      <c r="D1183" s="54">
        <v>1511679.06</v>
      </c>
      <c r="E1183" s="55">
        <v>848822.48</v>
      </c>
      <c r="F1183" s="56">
        <f t="shared" si="18"/>
        <v>662856.58000000007</v>
      </c>
    </row>
    <row r="1184" spans="1:6" ht="13.2" x14ac:dyDescent="0.25">
      <c r="A1184" s="51" t="s">
        <v>2152</v>
      </c>
      <c r="B1184" s="52" t="s">
        <v>929</v>
      </c>
      <c r="C1184" s="53" t="s">
        <v>2198</v>
      </c>
      <c r="D1184" s="54">
        <v>31261733.800000001</v>
      </c>
      <c r="E1184" s="55">
        <v>18339337.25</v>
      </c>
      <c r="F1184" s="56">
        <f t="shared" si="18"/>
        <v>12922396.550000001</v>
      </c>
    </row>
    <row r="1185" spans="1:6" ht="13.2" x14ac:dyDescent="0.25">
      <c r="A1185" s="51" t="s">
        <v>2152</v>
      </c>
      <c r="B1185" s="52" t="s">
        <v>929</v>
      </c>
      <c r="C1185" s="53" t="s">
        <v>2199</v>
      </c>
      <c r="D1185" s="54">
        <v>97000</v>
      </c>
      <c r="E1185" s="55">
        <v>97000</v>
      </c>
      <c r="F1185" s="56" t="str">
        <f t="shared" si="18"/>
        <v>-</v>
      </c>
    </row>
    <row r="1186" spans="1:6" ht="13.2" x14ac:dyDescent="0.25">
      <c r="A1186" s="51" t="s">
        <v>2152</v>
      </c>
      <c r="B1186" s="52" t="s">
        <v>929</v>
      </c>
      <c r="C1186" s="53" t="s">
        <v>2200</v>
      </c>
      <c r="D1186" s="54">
        <v>1400000</v>
      </c>
      <c r="E1186" s="55" t="s">
        <v>39</v>
      </c>
      <c r="F1186" s="56">
        <f t="shared" si="18"/>
        <v>1400000</v>
      </c>
    </row>
    <row r="1187" spans="1:6" ht="13.2" x14ac:dyDescent="0.25">
      <c r="A1187" s="51" t="s">
        <v>2152</v>
      </c>
      <c r="B1187" s="52" t="s">
        <v>929</v>
      </c>
      <c r="C1187" s="53" t="s">
        <v>2201</v>
      </c>
      <c r="D1187" s="54">
        <v>432000</v>
      </c>
      <c r="E1187" s="55">
        <v>220800</v>
      </c>
      <c r="F1187" s="56">
        <f t="shared" si="18"/>
        <v>211200</v>
      </c>
    </row>
    <row r="1188" spans="1:6" ht="13.2" x14ac:dyDescent="0.25">
      <c r="A1188" s="51" t="s">
        <v>2152</v>
      </c>
      <c r="B1188" s="52" t="s">
        <v>929</v>
      </c>
      <c r="C1188" s="53" t="s">
        <v>2202</v>
      </c>
      <c r="D1188" s="54">
        <v>7092200</v>
      </c>
      <c r="E1188" s="55">
        <v>2496873.2999999998</v>
      </c>
      <c r="F1188" s="56">
        <f t="shared" si="18"/>
        <v>4595326.7</v>
      </c>
    </row>
    <row r="1189" spans="1:6" ht="13.2" x14ac:dyDescent="0.25">
      <c r="A1189" s="51" t="s">
        <v>2152</v>
      </c>
      <c r="B1189" s="52" t="s">
        <v>929</v>
      </c>
      <c r="C1189" s="53" t="s">
        <v>2203</v>
      </c>
      <c r="D1189" s="54">
        <v>26272950</v>
      </c>
      <c r="E1189" s="55">
        <v>11730132.98</v>
      </c>
      <c r="F1189" s="56">
        <f t="shared" si="18"/>
        <v>14542817.02</v>
      </c>
    </row>
    <row r="1190" spans="1:6" ht="13.2" x14ac:dyDescent="0.25">
      <c r="A1190" s="51" t="s">
        <v>2152</v>
      </c>
      <c r="B1190" s="52" t="s">
        <v>929</v>
      </c>
      <c r="C1190" s="53" t="s">
        <v>2204</v>
      </c>
      <c r="D1190" s="54">
        <v>1000000</v>
      </c>
      <c r="E1190" s="55">
        <v>1000000</v>
      </c>
      <c r="F1190" s="56" t="str">
        <f t="shared" si="18"/>
        <v>-</v>
      </c>
    </row>
    <row r="1191" spans="1:6" ht="13.2" x14ac:dyDescent="0.25">
      <c r="A1191" s="51" t="s">
        <v>2152</v>
      </c>
      <c r="B1191" s="52" t="s">
        <v>929</v>
      </c>
      <c r="C1191" s="53" t="s">
        <v>2205</v>
      </c>
      <c r="D1191" s="54">
        <v>140000</v>
      </c>
      <c r="E1191" s="55">
        <v>140000</v>
      </c>
      <c r="F1191" s="56" t="str">
        <f t="shared" si="18"/>
        <v>-</v>
      </c>
    </row>
    <row r="1192" spans="1:6" ht="13.2" x14ac:dyDescent="0.25">
      <c r="A1192" s="51" t="s">
        <v>2152</v>
      </c>
      <c r="B1192" s="52" t="s">
        <v>929</v>
      </c>
      <c r="C1192" s="53" t="s">
        <v>2206</v>
      </c>
      <c r="D1192" s="54">
        <v>2209000</v>
      </c>
      <c r="E1192" s="55">
        <v>1363092.7</v>
      </c>
      <c r="F1192" s="56">
        <f t="shared" si="18"/>
        <v>845907.3</v>
      </c>
    </row>
    <row r="1193" spans="1:6" ht="13.2" x14ac:dyDescent="0.25">
      <c r="A1193" s="51" t="s">
        <v>2152</v>
      </c>
      <c r="B1193" s="52" t="s">
        <v>929</v>
      </c>
      <c r="C1193" s="53" t="s">
        <v>2207</v>
      </c>
      <c r="D1193" s="54">
        <v>53534897.390000001</v>
      </c>
      <c r="E1193" s="55">
        <v>36165348.520000003</v>
      </c>
      <c r="F1193" s="56">
        <f t="shared" si="18"/>
        <v>17369548.869999997</v>
      </c>
    </row>
    <row r="1194" spans="1:6" ht="13.2" x14ac:dyDescent="0.25">
      <c r="A1194" s="51" t="s">
        <v>2152</v>
      </c>
      <c r="B1194" s="52" t="s">
        <v>929</v>
      </c>
      <c r="C1194" s="53" t="s">
        <v>2208</v>
      </c>
      <c r="D1194" s="54">
        <v>103970.7</v>
      </c>
      <c r="E1194" s="55">
        <v>103970.7</v>
      </c>
      <c r="F1194" s="56" t="str">
        <f t="shared" si="18"/>
        <v>-</v>
      </c>
    </row>
    <row r="1195" spans="1:6" ht="13.2" x14ac:dyDescent="0.25">
      <c r="A1195" s="51" t="s">
        <v>2152</v>
      </c>
      <c r="B1195" s="52" t="s">
        <v>929</v>
      </c>
      <c r="C1195" s="53" t="s">
        <v>2209</v>
      </c>
      <c r="D1195" s="54">
        <v>43780000</v>
      </c>
      <c r="E1195" s="55" t="s">
        <v>39</v>
      </c>
      <c r="F1195" s="56">
        <f t="shared" si="18"/>
        <v>43780000</v>
      </c>
    </row>
    <row r="1196" spans="1:6" ht="13.2" x14ac:dyDescent="0.25">
      <c r="A1196" s="51" t="s">
        <v>2152</v>
      </c>
      <c r="B1196" s="52" t="s">
        <v>929</v>
      </c>
      <c r="C1196" s="53" t="s">
        <v>2210</v>
      </c>
      <c r="D1196" s="54">
        <v>221323577.28999999</v>
      </c>
      <c r="E1196" s="55">
        <v>45135177.880000003</v>
      </c>
      <c r="F1196" s="56">
        <f t="shared" si="18"/>
        <v>176188399.41</v>
      </c>
    </row>
    <row r="1197" spans="1:6" ht="13.2" x14ac:dyDescent="0.25">
      <c r="A1197" s="51" t="s">
        <v>2152</v>
      </c>
      <c r="B1197" s="52" t="s">
        <v>929</v>
      </c>
      <c r="C1197" s="53" t="s">
        <v>2211</v>
      </c>
      <c r="D1197" s="54">
        <v>25314000</v>
      </c>
      <c r="E1197" s="55">
        <v>5289150.29</v>
      </c>
      <c r="F1197" s="56">
        <f t="shared" si="18"/>
        <v>20024849.710000001</v>
      </c>
    </row>
    <row r="1198" spans="1:6" ht="13.2" x14ac:dyDescent="0.25">
      <c r="A1198" s="51" t="s">
        <v>2152</v>
      </c>
      <c r="B1198" s="52" t="s">
        <v>929</v>
      </c>
      <c r="C1198" s="53" t="s">
        <v>2212</v>
      </c>
      <c r="D1198" s="54">
        <v>3583333.33</v>
      </c>
      <c r="E1198" s="55">
        <v>3583333.33</v>
      </c>
      <c r="F1198" s="56" t="str">
        <f t="shared" si="18"/>
        <v>-</v>
      </c>
    </row>
    <row r="1199" spans="1:6" ht="13.2" x14ac:dyDescent="0.25">
      <c r="A1199" s="51" t="s">
        <v>2152</v>
      </c>
      <c r="B1199" s="52" t="s">
        <v>929</v>
      </c>
      <c r="C1199" s="53" t="s">
        <v>2213</v>
      </c>
      <c r="D1199" s="54">
        <v>585299418.83000004</v>
      </c>
      <c r="E1199" s="55">
        <v>455426446.30000001</v>
      </c>
      <c r="F1199" s="56">
        <f t="shared" si="18"/>
        <v>129872972.53000003</v>
      </c>
    </row>
    <row r="1200" spans="1:6" ht="13.2" x14ac:dyDescent="0.25">
      <c r="A1200" s="51" t="s">
        <v>2152</v>
      </c>
      <c r="B1200" s="52" t="s">
        <v>929</v>
      </c>
      <c r="C1200" s="53" t="s">
        <v>2214</v>
      </c>
      <c r="D1200" s="54">
        <v>242319203.40000001</v>
      </c>
      <c r="E1200" s="55">
        <v>181739402.55000001</v>
      </c>
      <c r="F1200" s="56">
        <f t="shared" si="18"/>
        <v>60579800.849999994</v>
      </c>
    </row>
    <row r="1201" spans="1:6" ht="13.2" x14ac:dyDescent="0.25">
      <c r="A1201" s="51" t="s">
        <v>2152</v>
      </c>
      <c r="B1201" s="52" t="s">
        <v>929</v>
      </c>
      <c r="C1201" s="53" t="s">
        <v>2215</v>
      </c>
      <c r="D1201" s="54">
        <v>123188598</v>
      </c>
      <c r="E1201" s="55">
        <v>92391448.5</v>
      </c>
      <c r="F1201" s="56">
        <f t="shared" si="18"/>
        <v>30797149.5</v>
      </c>
    </row>
    <row r="1202" spans="1:6" ht="13.2" x14ac:dyDescent="0.25">
      <c r="A1202" s="51" t="s">
        <v>2152</v>
      </c>
      <c r="B1202" s="52" t="s">
        <v>929</v>
      </c>
      <c r="C1202" s="53" t="s">
        <v>2216</v>
      </c>
      <c r="D1202" s="54">
        <v>400000000</v>
      </c>
      <c r="E1202" s="55">
        <v>282000000</v>
      </c>
      <c r="F1202" s="56">
        <f t="shared" si="18"/>
        <v>118000000</v>
      </c>
    </row>
    <row r="1203" spans="1:6" ht="13.2" x14ac:dyDescent="0.25">
      <c r="A1203" s="51" t="s">
        <v>2152</v>
      </c>
      <c r="B1203" s="52" t="s">
        <v>929</v>
      </c>
      <c r="C1203" s="53" t="s">
        <v>2217</v>
      </c>
      <c r="D1203" s="54">
        <v>33178088.100000001</v>
      </c>
      <c r="E1203" s="55" t="s">
        <v>39</v>
      </c>
      <c r="F1203" s="56">
        <f t="shared" si="18"/>
        <v>33178088.100000001</v>
      </c>
    </row>
    <row r="1204" spans="1:6" ht="13.2" x14ac:dyDescent="0.25">
      <c r="A1204" s="51" t="s">
        <v>2152</v>
      </c>
      <c r="B1204" s="52" t="s">
        <v>929</v>
      </c>
      <c r="C1204" s="53" t="s">
        <v>2218</v>
      </c>
      <c r="D1204" s="54">
        <v>101705263.16</v>
      </c>
      <c r="E1204" s="55">
        <v>17071803.809999999</v>
      </c>
      <c r="F1204" s="56">
        <f t="shared" si="18"/>
        <v>84633459.349999994</v>
      </c>
    </row>
    <row r="1205" spans="1:6" ht="13.2" x14ac:dyDescent="0.25">
      <c r="A1205" s="51" t="s">
        <v>2219</v>
      </c>
      <c r="B1205" s="52" t="s">
        <v>929</v>
      </c>
      <c r="C1205" s="53" t="s">
        <v>2220</v>
      </c>
      <c r="D1205" s="54">
        <v>21120200004.459999</v>
      </c>
      <c r="E1205" s="55">
        <v>15025044523.99</v>
      </c>
      <c r="F1205" s="56">
        <f t="shared" si="18"/>
        <v>6095155480.4699993</v>
      </c>
    </row>
    <row r="1206" spans="1:6" ht="13.2" x14ac:dyDescent="0.25">
      <c r="A1206" s="34" t="s">
        <v>933</v>
      </c>
      <c r="B1206" s="63" t="s">
        <v>929</v>
      </c>
      <c r="C1206" s="36" t="s">
        <v>2221</v>
      </c>
      <c r="D1206" s="37">
        <v>20697186.640000001</v>
      </c>
      <c r="E1206" s="64">
        <v>13381972.710000001</v>
      </c>
      <c r="F1206" s="38">
        <f t="shared" si="18"/>
        <v>7315213.9299999997</v>
      </c>
    </row>
    <row r="1207" spans="1:6" ht="21" x14ac:dyDescent="0.25">
      <c r="A1207" s="34" t="s">
        <v>935</v>
      </c>
      <c r="B1207" s="63" t="s">
        <v>929</v>
      </c>
      <c r="C1207" s="36" t="s">
        <v>2222</v>
      </c>
      <c r="D1207" s="37">
        <v>687500</v>
      </c>
      <c r="E1207" s="64">
        <v>612740.22</v>
      </c>
      <c r="F1207" s="38">
        <f t="shared" si="18"/>
        <v>74759.780000000028</v>
      </c>
    </row>
    <row r="1208" spans="1:6" ht="31.2" x14ac:dyDescent="0.25">
      <c r="A1208" s="34" t="s">
        <v>937</v>
      </c>
      <c r="B1208" s="63" t="s">
        <v>929</v>
      </c>
      <c r="C1208" s="36" t="s">
        <v>2223</v>
      </c>
      <c r="D1208" s="37">
        <v>6293977.1900000004</v>
      </c>
      <c r="E1208" s="64">
        <v>4265904.8899999997</v>
      </c>
      <c r="F1208" s="38">
        <f t="shared" si="18"/>
        <v>2028072.3000000007</v>
      </c>
    </row>
    <row r="1209" spans="1:6" ht="13.2" x14ac:dyDescent="0.25">
      <c r="A1209" s="34" t="s">
        <v>939</v>
      </c>
      <c r="B1209" s="63" t="s">
        <v>929</v>
      </c>
      <c r="C1209" s="36" t="s">
        <v>2224</v>
      </c>
      <c r="D1209" s="37">
        <v>101315374.37</v>
      </c>
      <c r="E1209" s="64">
        <v>81207751.879999995</v>
      </c>
      <c r="F1209" s="38">
        <f t="shared" si="18"/>
        <v>20107622.49000001</v>
      </c>
    </row>
    <row r="1210" spans="1:6" ht="21" x14ac:dyDescent="0.25">
      <c r="A1210" s="34" t="s">
        <v>941</v>
      </c>
      <c r="B1210" s="63" t="s">
        <v>929</v>
      </c>
      <c r="C1210" s="36" t="s">
        <v>2225</v>
      </c>
      <c r="D1210" s="37">
        <v>5109653.2</v>
      </c>
      <c r="E1210" s="64">
        <v>4635357.92</v>
      </c>
      <c r="F1210" s="38">
        <f t="shared" si="18"/>
        <v>474295.28000000026</v>
      </c>
    </row>
    <row r="1211" spans="1:6" ht="31.2" x14ac:dyDescent="0.25">
      <c r="A1211" s="34" t="s">
        <v>945</v>
      </c>
      <c r="B1211" s="63" t="s">
        <v>929</v>
      </c>
      <c r="C1211" s="36" t="s">
        <v>2226</v>
      </c>
      <c r="D1211" s="37">
        <v>25100844.940000001</v>
      </c>
      <c r="E1211" s="64">
        <v>19699796.210000001</v>
      </c>
      <c r="F1211" s="38">
        <f t="shared" si="18"/>
        <v>5401048.7300000004</v>
      </c>
    </row>
    <row r="1212" spans="1:6" ht="13.2" x14ac:dyDescent="0.25">
      <c r="A1212" s="34" t="s">
        <v>949</v>
      </c>
      <c r="B1212" s="63" t="s">
        <v>929</v>
      </c>
      <c r="C1212" s="36" t="s">
        <v>2227</v>
      </c>
      <c r="D1212" s="37">
        <v>61471567.920000002</v>
      </c>
      <c r="E1212" s="64">
        <v>38508847.18</v>
      </c>
      <c r="F1212" s="38">
        <f t="shared" si="18"/>
        <v>22962720.740000002</v>
      </c>
    </row>
    <row r="1213" spans="1:6" ht="21" x14ac:dyDescent="0.25">
      <c r="A1213" s="34" t="s">
        <v>2228</v>
      </c>
      <c r="B1213" s="63" t="s">
        <v>929</v>
      </c>
      <c r="C1213" s="36" t="s">
        <v>2229</v>
      </c>
      <c r="D1213" s="37">
        <v>4036341713</v>
      </c>
      <c r="E1213" s="64">
        <v>2799439212.7199998</v>
      </c>
      <c r="F1213" s="38">
        <f t="shared" si="18"/>
        <v>1236902500.2800002</v>
      </c>
    </row>
    <row r="1214" spans="1:6" ht="21" x14ac:dyDescent="0.25">
      <c r="A1214" s="34" t="s">
        <v>951</v>
      </c>
      <c r="B1214" s="63" t="s">
        <v>929</v>
      </c>
      <c r="C1214" s="36" t="s">
        <v>2230</v>
      </c>
      <c r="D1214" s="37">
        <v>2972748481.9000001</v>
      </c>
      <c r="E1214" s="64">
        <v>1954725587.48</v>
      </c>
      <c r="F1214" s="38">
        <f t="shared" si="18"/>
        <v>1018022894.4200001</v>
      </c>
    </row>
    <row r="1215" spans="1:6" ht="13.2" x14ac:dyDescent="0.25">
      <c r="A1215" s="34" t="s">
        <v>2231</v>
      </c>
      <c r="B1215" s="63" t="s">
        <v>929</v>
      </c>
      <c r="C1215" s="36" t="s">
        <v>2232</v>
      </c>
      <c r="D1215" s="37">
        <v>214702739.38</v>
      </c>
      <c r="E1215" s="64">
        <v>101135922.83</v>
      </c>
      <c r="F1215" s="38">
        <f t="shared" si="18"/>
        <v>113566816.55</v>
      </c>
    </row>
    <row r="1216" spans="1:6" ht="21" x14ac:dyDescent="0.25">
      <c r="A1216" s="34" t="s">
        <v>953</v>
      </c>
      <c r="B1216" s="63" t="s">
        <v>929</v>
      </c>
      <c r="C1216" s="36" t="s">
        <v>2233</v>
      </c>
      <c r="D1216" s="37">
        <v>1653082222.49</v>
      </c>
      <c r="E1216" s="64">
        <v>1254997352.6900001</v>
      </c>
      <c r="F1216" s="38">
        <f t="shared" si="18"/>
        <v>398084869.79999995</v>
      </c>
    </row>
    <row r="1217" spans="1:6" ht="21" x14ac:dyDescent="0.25">
      <c r="A1217" s="34" t="s">
        <v>2234</v>
      </c>
      <c r="B1217" s="63" t="s">
        <v>929</v>
      </c>
      <c r="C1217" s="36" t="s">
        <v>2235</v>
      </c>
      <c r="D1217" s="37">
        <v>6179406718</v>
      </c>
      <c r="E1217" s="64">
        <v>4634555040</v>
      </c>
      <c r="F1217" s="38">
        <f t="shared" si="18"/>
        <v>1544851678</v>
      </c>
    </row>
    <row r="1218" spans="1:6" ht="21" x14ac:dyDescent="0.25">
      <c r="A1218" s="34" t="s">
        <v>955</v>
      </c>
      <c r="B1218" s="63" t="s">
        <v>929</v>
      </c>
      <c r="C1218" s="36" t="s">
        <v>2236</v>
      </c>
      <c r="D1218" s="37">
        <v>700000</v>
      </c>
      <c r="E1218" s="64">
        <v>700000</v>
      </c>
      <c r="F1218" s="38" t="str">
        <f t="shared" si="18"/>
        <v>-</v>
      </c>
    </row>
    <row r="1219" spans="1:6" ht="13.2" x14ac:dyDescent="0.25">
      <c r="A1219" s="34" t="s">
        <v>2237</v>
      </c>
      <c r="B1219" s="63" t="s">
        <v>929</v>
      </c>
      <c r="C1219" s="36" t="s">
        <v>2238</v>
      </c>
      <c r="D1219" s="37">
        <v>19000000</v>
      </c>
      <c r="E1219" s="64">
        <v>13542031.26</v>
      </c>
      <c r="F1219" s="38">
        <f t="shared" si="18"/>
        <v>5457968.7400000002</v>
      </c>
    </row>
    <row r="1220" spans="1:6" ht="13.2" x14ac:dyDescent="0.25">
      <c r="A1220" s="34" t="s">
        <v>957</v>
      </c>
      <c r="B1220" s="63" t="s">
        <v>929</v>
      </c>
      <c r="C1220" s="36" t="s">
        <v>2239</v>
      </c>
      <c r="D1220" s="37">
        <v>649639200</v>
      </c>
      <c r="E1220" s="64">
        <v>492801946.75</v>
      </c>
      <c r="F1220" s="38">
        <f t="shared" si="18"/>
        <v>156837253.25</v>
      </c>
    </row>
    <row r="1221" spans="1:6" ht="21" x14ac:dyDescent="0.25">
      <c r="A1221" s="34" t="s">
        <v>1212</v>
      </c>
      <c r="B1221" s="63" t="s">
        <v>929</v>
      </c>
      <c r="C1221" s="36" t="s">
        <v>2240</v>
      </c>
      <c r="D1221" s="37">
        <v>9000000</v>
      </c>
      <c r="E1221" s="64">
        <v>680947</v>
      </c>
      <c r="F1221" s="38">
        <f t="shared" si="18"/>
        <v>8319053</v>
      </c>
    </row>
    <row r="1222" spans="1:6" ht="31.2" x14ac:dyDescent="0.25">
      <c r="A1222" s="34" t="s">
        <v>963</v>
      </c>
      <c r="B1222" s="63" t="s">
        <v>929</v>
      </c>
      <c r="C1222" s="36" t="s">
        <v>2241</v>
      </c>
      <c r="D1222" s="37">
        <v>38370800</v>
      </c>
      <c r="E1222" s="64">
        <v>31060164</v>
      </c>
      <c r="F1222" s="38">
        <f t="shared" si="18"/>
        <v>7310636</v>
      </c>
    </row>
    <row r="1223" spans="1:6" ht="13.2" x14ac:dyDescent="0.25">
      <c r="A1223" s="34" t="s">
        <v>965</v>
      </c>
      <c r="B1223" s="63" t="s">
        <v>929</v>
      </c>
      <c r="C1223" s="36" t="s">
        <v>2242</v>
      </c>
      <c r="D1223" s="37">
        <v>796734500</v>
      </c>
      <c r="E1223" s="64">
        <v>360259667.14999998</v>
      </c>
      <c r="F1223" s="38">
        <f t="shared" si="18"/>
        <v>436474832.85000002</v>
      </c>
    </row>
    <row r="1224" spans="1:6" ht="21" x14ac:dyDescent="0.25">
      <c r="A1224" s="34" t="s">
        <v>2243</v>
      </c>
      <c r="B1224" s="63" t="s">
        <v>929</v>
      </c>
      <c r="C1224" s="36" t="s">
        <v>2244</v>
      </c>
      <c r="D1224" s="37">
        <v>26000000</v>
      </c>
      <c r="E1224" s="64">
        <v>24332429.739999998</v>
      </c>
      <c r="F1224" s="38">
        <f t="shared" si="18"/>
        <v>1667570.2600000016</v>
      </c>
    </row>
    <row r="1225" spans="1:6" ht="31.2" x14ac:dyDescent="0.25">
      <c r="A1225" s="34" t="s">
        <v>969</v>
      </c>
      <c r="B1225" s="63" t="s">
        <v>929</v>
      </c>
      <c r="C1225" s="36" t="s">
        <v>2245</v>
      </c>
      <c r="D1225" s="37">
        <v>2962686263.2199998</v>
      </c>
      <c r="E1225" s="64">
        <v>2245856128.5999999</v>
      </c>
      <c r="F1225" s="38">
        <f t="shared" si="18"/>
        <v>716830134.61999989</v>
      </c>
    </row>
    <row r="1226" spans="1:6" ht="13.2" x14ac:dyDescent="0.25">
      <c r="A1226" s="34" t="s">
        <v>971</v>
      </c>
      <c r="B1226" s="63" t="s">
        <v>929</v>
      </c>
      <c r="C1226" s="36" t="s">
        <v>2246</v>
      </c>
      <c r="D1226" s="37">
        <v>524167778.37</v>
      </c>
      <c r="E1226" s="64">
        <v>316158034.61000001</v>
      </c>
      <c r="F1226" s="38">
        <f t="shared" si="18"/>
        <v>208009743.75999999</v>
      </c>
    </row>
    <row r="1227" spans="1:6" ht="13.2" x14ac:dyDescent="0.25">
      <c r="A1227" s="34" t="s">
        <v>977</v>
      </c>
      <c r="B1227" s="63" t="s">
        <v>929</v>
      </c>
      <c r="C1227" s="36" t="s">
        <v>2247</v>
      </c>
      <c r="D1227" s="37">
        <v>150807535</v>
      </c>
      <c r="E1227" s="64">
        <v>106160854</v>
      </c>
      <c r="F1227" s="38">
        <f t="shared" si="18"/>
        <v>44646681</v>
      </c>
    </row>
    <row r="1228" spans="1:6" ht="21" x14ac:dyDescent="0.25">
      <c r="A1228" s="34" t="s">
        <v>979</v>
      </c>
      <c r="B1228" s="63" t="s">
        <v>929</v>
      </c>
      <c r="C1228" s="36" t="s">
        <v>2248</v>
      </c>
      <c r="D1228" s="37">
        <v>459946956.97000003</v>
      </c>
      <c r="E1228" s="64">
        <v>340492883.66000003</v>
      </c>
      <c r="F1228" s="38">
        <f t="shared" si="18"/>
        <v>119454073.31</v>
      </c>
    </row>
    <row r="1229" spans="1:6" ht="41.4" x14ac:dyDescent="0.25">
      <c r="A1229" s="34" t="s">
        <v>1304</v>
      </c>
      <c r="B1229" s="63" t="s">
        <v>929</v>
      </c>
      <c r="C1229" s="36" t="s">
        <v>2249</v>
      </c>
      <c r="D1229" s="37">
        <v>205074600</v>
      </c>
      <c r="E1229" s="64">
        <v>184869267.69999999</v>
      </c>
      <c r="F1229" s="38">
        <f t="shared" si="18"/>
        <v>20205332.300000012</v>
      </c>
    </row>
    <row r="1230" spans="1:6" ht="21" x14ac:dyDescent="0.25">
      <c r="A1230" s="34" t="s">
        <v>983</v>
      </c>
      <c r="B1230" s="63" t="s">
        <v>929</v>
      </c>
      <c r="C1230" s="36" t="s">
        <v>2250</v>
      </c>
      <c r="D1230" s="37">
        <v>157607.65</v>
      </c>
      <c r="E1230" s="64">
        <v>157607.65</v>
      </c>
      <c r="F1230" s="38" t="str">
        <f t="shared" si="18"/>
        <v>-</v>
      </c>
    </row>
    <row r="1231" spans="1:6" ht="13.2" x14ac:dyDescent="0.25">
      <c r="A1231" s="34" t="s">
        <v>985</v>
      </c>
      <c r="B1231" s="63" t="s">
        <v>929</v>
      </c>
      <c r="C1231" s="36" t="s">
        <v>2251</v>
      </c>
      <c r="D1231" s="37">
        <v>80705</v>
      </c>
      <c r="E1231" s="64">
        <v>29653.46</v>
      </c>
      <c r="F1231" s="38">
        <f t="shared" ref="F1231:F1294" si="19">IF(OR(D1231="-",IF(E1231="-",0,E1231)&gt;=IF(D1231="-",0,D1231)),"-",IF(D1231="-",0,D1231)-IF(E1231="-",0,E1231))</f>
        <v>51051.54</v>
      </c>
    </row>
    <row r="1232" spans="1:6" ht="13.2" x14ac:dyDescent="0.25">
      <c r="A1232" s="34" t="s">
        <v>987</v>
      </c>
      <c r="B1232" s="63" t="s">
        <v>929</v>
      </c>
      <c r="C1232" s="36" t="s">
        <v>2252</v>
      </c>
      <c r="D1232" s="37">
        <v>123226.54</v>
      </c>
      <c r="E1232" s="64">
        <v>24569</v>
      </c>
      <c r="F1232" s="38">
        <f t="shared" si="19"/>
        <v>98657.54</v>
      </c>
    </row>
    <row r="1233" spans="1:6" ht="13.2" x14ac:dyDescent="0.25">
      <c r="A1233" s="34" t="s">
        <v>989</v>
      </c>
      <c r="B1233" s="63" t="s">
        <v>929</v>
      </c>
      <c r="C1233" s="36" t="s">
        <v>2253</v>
      </c>
      <c r="D1233" s="37">
        <v>752852.68</v>
      </c>
      <c r="E1233" s="64">
        <v>752852.68</v>
      </c>
      <c r="F1233" s="38" t="str">
        <f t="shared" si="19"/>
        <v>-</v>
      </c>
    </row>
    <row r="1234" spans="1:6" ht="13.2" x14ac:dyDescent="0.25">
      <c r="A1234" s="51" t="s">
        <v>2254</v>
      </c>
      <c r="B1234" s="52" t="s">
        <v>929</v>
      </c>
      <c r="C1234" s="53" t="s">
        <v>2255</v>
      </c>
      <c r="D1234" s="54">
        <v>295912488</v>
      </c>
      <c r="E1234" s="55">
        <v>258011504.99000001</v>
      </c>
      <c r="F1234" s="56">
        <f t="shared" si="19"/>
        <v>37900983.00999999</v>
      </c>
    </row>
    <row r="1235" spans="1:6" ht="13.2" x14ac:dyDescent="0.25">
      <c r="A1235" s="34" t="s">
        <v>949</v>
      </c>
      <c r="B1235" s="63" t="s">
        <v>929</v>
      </c>
      <c r="C1235" s="36" t="s">
        <v>2256</v>
      </c>
      <c r="D1235" s="37">
        <v>2500000</v>
      </c>
      <c r="E1235" s="64">
        <v>1777024.55</v>
      </c>
      <c r="F1235" s="38">
        <f t="shared" si="19"/>
        <v>722975.45</v>
      </c>
    </row>
    <row r="1236" spans="1:6" ht="21" x14ac:dyDescent="0.25">
      <c r="A1236" s="34" t="s">
        <v>951</v>
      </c>
      <c r="B1236" s="63" t="s">
        <v>929</v>
      </c>
      <c r="C1236" s="36" t="s">
        <v>2257</v>
      </c>
      <c r="D1236" s="37">
        <v>267412488</v>
      </c>
      <c r="E1236" s="64">
        <v>231902050.69999999</v>
      </c>
      <c r="F1236" s="38">
        <f t="shared" si="19"/>
        <v>35510437.300000012</v>
      </c>
    </row>
    <row r="1237" spans="1:6" ht="21" x14ac:dyDescent="0.25">
      <c r="A1237" s="34" t="s">
        <v>2243</v>
      </c>
      <c r="B1237" s="63" t="s">
        <v>929</v>
      </c>
      <c r="C1237" s="36" t="s">
        <v>2258</v>
      </c>
      <c r="D1237" s="37">
        <v>26000000</v>
      </c>
      <c r="E1237" s="64">
        <v>24332429.739999998</v>
      </c>
      <c r="F1237" s="38">
        <f t="shared" si="19"/>
        <v>1667570.2600000016</v>
      </c>
    </row>
    <row r="1238" spans="1:6" ht="13.2" x14ac:dyDescent="0.25">
      <c r="A1238" s="51" t="s">
        <v>2254</v>
      </c>
      <c r="B1238" s="52" t="s">
        <v>929</v>
      </c>
      <c r="C1238" s="53" t="s">
        <v>2259</v>
      </c>
      <c r="D1238" s="54">
        <v>260980000</v>
      </c>
      <c r="E1238" s="55">
        <v>228350532.86000001</v>
      </c>
      <c r="F1238" s="56">
        <f t="shared" si="19"/>
        <v>32629467.139999986</v>
      </c>
    </row>
    <row r="1239" spans="1:6" ht="13.2" x14ac:dyDescent="0.25">
      <c r="A1239" s="51" t="s">
        <v>2254</v>
      </c>
      <c r="B1239" s="52" t="s">
        <v>929</v>
      </c>
      <c r="C1239" s="53" t="s">
        <v>2260</v>
      </c>
      <c r="D1239" s="54">
        <v>26000000</v>
      </c>
      <c r="E1239" s="55">
        <v>24332429.739999998</v>
      </c>
      <c r="F1239" s="56">
        <f t="shared" si="19"/>
        <v>1667570.2600000016</v>
      </c>
    </row>
    <row r="1240" spans="1:6" ht="13.2" x14ac:dyDescent="0.25">
      <c r="A1240" s="51" t="s">
        <v>2254</v>
      </c>
      <c r="B1240" s="52" t="s">
        <v>929</v>
      </c>
      <c r="C1240" s="53" t="s">
        <v>2261</v>
      </c>
      <c r="D1240" s="54">
        <v>8932488</v>
      </c>
      <c r="E1240" s="55">
        <v>5328542.3899999997</v>
      </c>
      <c r="F1240" s="56">
        <f t="shared" si="19"/>
        <v>3603945.6100000003</v>
      </c>
    </row>
    <row r="1241" spans="1:6" ht="13.2" x14ac:dyDescent="0.25">
      <c r="A1241" s="51" t="s">
        <v>2262</v>
      </c>
      <c r="B1241" s="52" t="s">
        <v>929</v>
      </c>
      <c r="C1241" s="53" t="s">
        <v>2263</v>
      </c>
      <c r="D1241" s="54">
        <v>3571693684.1199999</v>
      </c>
      <c r="E1241" s="55">
        <v>2656666621.1900001</v>
      </c>
      <c r="F1241" s="56">
        <f t="shared" si="19"/>
        <v>915027062.92999983</v>
      </c>
    </row>
    <row r="1242" spans="1:6" ht="21" x14ac:dyDescent="0.25">
      <c r="A1242" s="34" t="s">
        <v>1212</v>
      </c>
      <c r="B1242" s="63" t="s">
        <v>929</v>
      </c>
      <c r="C1242" s="36" t="s">
        <v>2264</v>
      </c>
      <c r="D1242" s="37">
        <v>9000000</v>
      </c>
      <c r="E1242" s="64">
        <v>680947</v>
      </c>
      <c r="F1242" s="38">
        <f t="shared" si="19"/>
        <v>8319053</v>
      </c>
    </row>
    <row r="1243" spans="1:6" ht="31.2" x14ac:dyDescent="0.25">
      <c r="A1243" s="34" t="s">
        <v>969</v>
      </c>
      <c r="B1243" s="63" t="s">
        <v>929</v>
      </c>
      <c r="C1243" s="36" t="s">
        <v>2265</v>
      </c>
      <c r="D1243" s="37">
        <v>2962686263.2199998</v>
      </c>
      <c r="E1243" s="64">
        <v>2245856128.5999999</v>
      </c>
      <c r="F1243" s="38">
        <f t="shared" si="19"/>
        <v>716830134.61999989</v>
      </c>
    </row>
    <row r="1244" spans="1:6" ht="13.2" x14ac:dyDescent="0.25">
      <c r="A1244" s="34" t="s">
        <v>971</v>
      </c>
      <c r="B1244" s="63" t="s">
        <v>929</v>
      </c>
      <c r="C1244" s="36" t="s">
        <v>2266</v>
      </c>
      <c r="D1244" s="37">
        <v>163770463.93000001</v>
      </c>
      <c r="E1244" s="64">
        <v>91346661.930000007</v>
      </c>
      <c r="F1244" s="38">
        <f t="shared" si="19"/>
        <v>72423802</v>
      </c>
    </row>
    <row r="1245" spans="1:6" ht="21" x14ac:dyDescent="0.25">
      <c r="A1245" s="34" t="s">
        <v>979</v>
      </c>
      <c r="B1245" s="63" t="s">
        <v>929</v>
      </c>
      <c r="C1245" s="36" t="s">
        <v>2267</v>
      </c>
      <c r="D1245" s="37">
        <v>436236956.97000003</v>
      </c>
      <c r="E1245" s="64">
        <v>318782883.66000003</v>
      </c>
      <c r="F1245" s="38">
        <f t="shared" si="19"/>
        <v>117454073.31</v>
      </c>
    </row>
    <row r="1246" spans="1:6" ht="13.2" x14ac:dyDescent="0.25">
      <c r="A1246" s="51" t="s">
        <v>2262</v>
      </c>
      <c r="B1246" s="52" t="s">
        <v>929</v>
      </c>
      <c r="C1246" s="53" t="s">
        <v>2268</v>
      </c>
      <c r="D1246" s="54">
        <v>411644304.25999999</v>
      </c>
      <c r="E1246" s="55">
        <v>294041700.97000003</v>
      </c>
      <c r="F1246" s="56">
        <f t="shared" si="19"/>
        <v>117602603.28999996</v>
      </c>
    </row>
    <row r="1247" spans="1:6" ht="13.2" x14ac:dyDescent="0.25">
      <c r="A1247" s="51" t="s">
        <v>2262</v>
      </c>
      <c r="B1247" s="52" t="s">
        <v>929</v>
      </c>
      <c r="C1247" s="53" t="s">
        <v>2269</v>
      </c>
      <c r="D1247" s="54">
        <v>1000000</v>
      </c>
      <c r="E1247" s="55">
        <v>1000000</v>
      </c>
      <c r="F1247" s="56" t="str">
        <f t="shared" si="19"/>
        <v>-</v>
      </c>
    </row>
    <row r="1248" spans="1:6" ht="13.2" x14ac:dyDescent="0.25">
      <c r="A1248" s="51" t="s">
        <v>2262</v>
      </c>
      <c r="B1248" s="52" t="s">
        <v>929</v>
      </c>
      <c r="C1248" s="53" t="s">
        <v>2270</v>
      </c>
      <c r="D1248" s="54">
        <v>4000000</v>
      </c>
      <c r="E1248" s="55">
        <v>4000000</v>
      </c>
      <c r="F1248" s="56" t="str">
        <f t="shared" si="19"/>
        <v>-</v>
      </c>
    </row>
    <row r="1249" spans="1:6" ht="13.2" x14ac:dyDescent="0.25">
      <c r="A1249" s="51" t="s">
        <v>2262</v>
      </c>
      <c r="B1249" s="52" t="s">
        <v>929</v>
      </c>
      <c r="C1249" s="53" t="s">
        <v>2271</v>
      </c>
      <c r="D1249" s="54">
        <v>4000000</v>
      </c>
      <c r="E1249" s="55">
        <v>3440932</v>
      </c>
      <c r="F1249" s="56">
        <f t="shared" si="19"/>
        <v>559068</v>
      </c>
    </row>
    <row r="1250" spans="1:6" ht="13.2" x14ac:dyDescent="0.25">
      <c r="A1250" s="51" t="s">
        <v>2262</v>
      </c>
      <c r="B1250" s="52" t="s">
        <v>929</v>
      </c>
      <c r="C1250" s="53" t="s">
        <v>2272</v>
      </c>
      <c r="D1250" s="54">
        <v>113426560.61</v>
      </c>
      <c r="E1250" s="55">
        <v>57382460.049999997</v>
      </c>
      <c r="F1250" s="56">
        <f t="shared" si="19"/>
        <v>56044100.560000002</v>
      </c>
    </row>
    <row r="1251" spans="1:6" ht="13.2" x14ac:dyDescent="0.25">
      <c r="A1251" s="51" t="s">
        <v>2262</v>
      </c>
      <c r="B1251" s="52" t="s">
        <v>929</v>
      </c>
      <c r="C1251" s="53" t="s">
        <v>2273</v>
      </c>
      <c r="D1251" s="54">
        <v>1151100</v>
      </c>
      <c r="E1251" s="55" t="s">
        <v>39</v>
      </c>
      <c r="F1251" s="56">
        <f t="shared" si="19"/>
        <v>1151100</v>
      </c>
    </row>
    <row r="1252" spans="1:6" ht="13.2" x14ac:dyDescent="0.25">
      <c r="A1252" s="51" t="s">
        <v>2262</v>
      </c>
      <c r="B1252" s="52" t="s">
        <v>929</v>
      </c>
      <c r="C1252" s="53" t="s">
        <v>2274</v>
      </c>
      <c r="D1252" s="54">
        <v>2576384566.2800002</v>
      </c>
      <c r="E1252" s="55">
        <v>1963584775.3900001</v>
      </c>
      <c r="F1252" s="56">
        <f t="shared" si="19"/>
        <v>612799790.8900001</v>
      </c>
    </row>
    <row r="1253" spans="1:6" ht="13.2" x14ac:dyDescent="0.25">
      <c r="A1253" s="51" t="s">
        <v>2262</v>
      </c>
      <c r="B1253" s="52" t="s">
        <v>929</v>
      </c>
      <c r="C1253" s="53" t="s">
        <v>2275</v>
      </c>
      <c r="D1253" s="54">
        <v>10397093.279999999</v>
      </c>
      <c r="E1253" s="55" t="s">
        <v>39</v>
      </c>
      <c r="F1253" s="56">
        <f t="shared" si="19"/>
        <v>10397093.279999999</v>
      </c>
    </row>
    <row r="1254" spans="1:6" ht="13.2" x14ac:dyDescent="0.25">
      <c r="A1254" s="51" t="s">
        <v>2262</v>
      </c>
      <c r="B1254" s="52" t="s">
        <v>929</v>
      </c>
      <c r="C1254" s="53" t="s">
        <v>2276</v>
      </c>
      <c r="D1254" s="54">
        <v>425839863.69</v>
      </c>
      <c r="E1254" s="55">
        <v>318782883.66000003</v>
      </c>
      <c r="F1254" s="56">
        <f t="shared" si="19"/>
        <v>107056980.02999997</v>
      </c>
    </row>
    <row r="1255" spans="1:6" ht="13.2" x14ac:dyDescent="0.25">
      <c r="A1255" s="51" t="s">
        <v>2262</v>
      </c>
      <c r="B1255" s="52" t="s">
        <v>929</v>
      </c>
      <c r="C1255" s="53" t="s">
        <v>2277</v>
      </c>
      <c r="D1255" s="54">
        <v>106700</v>
      </c>
      <c r="E1255" s="55">
        <v>106700</v>
      </c>
      <c r="F1255" s="56" t="str">
        <f t="shared" si="19"/>
        <v>-</v>
      </c>
    </row>
    <row r="1256" spans="1:6" ht="13.2" x14ac:dyDescent="0.25">
      <c r="A1256" s="51" t="s">
        <v>2262</v>
      </c>
      <c r="B1256" s="52" t="s">
        <v>929</v>
      </c>
      <c r="C1256" s="53" t="s">
        <v>2278</v>
      </c>
      <c r="D1256" s="54">
        <v>2088896</v>
      </c>
      <c r="E1256" s="55">
        <v>1054895.1200000001</v>
      </c>
      <c r="F1256" s="56">
        <f t="shared" si="19"/>
        <v>1034000.8799999999</v>
      </c>
    </row>
    <row r="1257" spans="1:6" ht="13.2" x14ac:dyDescent="0.25">
      <c r="A1257" s="51" t="s">
        <v>2262</v>
      </c>
      <c r="B1257" s="52" t="s">
        <v>929</v>
      </c>
      <c r="C1257" s="53" t="s">
        <v>2279</v>
      </c>
      <c r="D1257" s="54">
        <v>12654600</v>
      </c>
      <c r="E1257" s="55">
        <v>12591327</v>
      </c>
      <c r="F1257" s="56">
        <f t="shared" si="19"/>
        <v>63273</v>
      </c>
    </row>
    <row r="1258" spans="1:6" ht="13.2" x14ac:dyDescent="0.25">
      <c r="A1258" s="51" t="s">
        <v>2262</v>
      </c>
      <c r="B1258" s="52" t="s">
        <v>929</v>
      </c>
      <c r="C1258" s="53" t="s">
        <v>2280</v>
      </c>
      <c r="D1258" s="54">
        <v>9000000</v>
      </c>
      <c r="E1258" s="55">
        <v>680947</v>
      </c>
      <c r="F1258" s="56">
        <f t="shared" si="19"/>
        <v>8319053</v>
      </c>
    </row>
    <row r="1259" spans="1:6" ht="13.2" x14ac:dyDescent="0.25">
      <c r="A1259" s="51" t="s">
        <v>2281</v>
      </c>
      <c r="B1259" s="52" t="s">
        <v>929</v>
      </c>
      <c r="C1259" s="53" t="s">
        <v>2282</v>
      </c>
      <c r="D1259" s="54">
        <v>14627408425.26</v>
      </c>
      <c r="E1259" s="55">
        <v>10519369981.280001</v>
      </c>
      <c r="F1259" s="56">
        <f t="shared" si="19"/>
        <v>4108038443.9799995</v>
      </c>
    </row>
    <row r="1260" spans="1:6" ht="13.2" x14ac:dyDescent="0.25">
      <c r="A1260" s="34" t="s">
        <v>949</v>
      </c>
      <c r="B1260" s="63" t="s">
        <v>929</v>
      </c>
      <c r="C1260" s="36" t="s">
        <v>2283</v>
      </c>
      <c r="D1260" s="37">
        <v>36639066</v>
      </c>
      <c r="E1260" s="64">
        <v>26558691.370000001</v>
      </c>
      <c r="F1260" s="38">
        <f t="shared" si="19"/>
        <v>10080374.629999999</v>
      </c>
    </row>
    <row r="1261" spans="1:6" ht="21" x14ac:dyDescent="0.25">
      <c r="A1261" s="34" t="s">
        <v>2228</v>
      </c>
      <c r="B1261" s="63" t="s">
        <v>929</v>
      </c>
      <c r="C1261" s="36" t="s">
        <v>2284</v>
      </c>
      <c r="D1261" s="37">
        <v>2982117102</v>
      </c>
      <c r="E1261" s="64">
        <v>2146245563.28</v>
      </c>
      <c r="F1261" s="38">
        <f t="shared" si="19"/>
        <v>835871538.72000003</v>
      </c>
    </row>
    <row r="1262" spans="1:6" ht="21" x14ac:dyDescent="0.25">
      <c r="A1262" s="34" t="s">
        <v>951</v>
      </c>
      <c r="B1262" s="63" t="s">
        <v>929</v>
      </c>
      <c r="C1262" s="36" t="s">
        <v>2285</v>
      </c>
      <c r="D1262" s="37">
        <v>2328789187.3299999</v>
      </c>
      <c r="E1262" s="64">
        <v>1472497005.3299999</v>
      </c>
      <c r="F1262" s="38">
        <f t="shared" si="19"/>
        <v>856292182</v>
      </c>
    </row>
    <row r="1263" spans="1:6" ht="13.2" x14ac:dyDescent="0.25">
      <c r="A1263" s="34" t="s">
        <v>2231</v>
      </c>
      <c r="B1263" s="63" t="s">
        <v>929</v>
      </c>
      <c r="C1263" s="36" t="s">
        <v>2286</v>
      </c>
      <c r="D1263" s="37">
        <v>214332539.44</v>
      </c>
      <c r="E1263" s="64">
        <v>100802123.63</v>
      </c>
      <c r="F1263" s="38">
        <f t="shared" si="19"/>
        <v>113530415.81</v>
      </c>
    </row>
    <row r="1264" spans="1:6" ht="21" x14ac:dyDescent="0.25">
      <c r="A1264" s="34" t="s">
        <v>953</v>
      </c>
      <c r="B1264" s="63" t="s">
        <v>929</v>
      </c>
      <c r="C1264" s="36" t="s">
        <v>2287</v>
      </c>
      <c r="D1264" s="37">
        <v>1651082222.49</v>
      </c>
      <c r="E1264" s="64">
        <v>1254679885.1900001</v>
      </c>
      <c r="F1264" s="38">
        <f t="shared" si="19"/>
        <v>396402337.29999995</v>
      </c>
    </row>
    <row r="1265" spans="1:6" ht="21" x14ac:dyDescent="0.25">
      <c r="A1265" s="34" t="s">
        <v>2234</v>
      </c>
      <c r="B1265" s="63" t="s">
        <v>929</v>
      </c>
      <c r="C1265" s="36" t="s">
        <v>2288</v>
      </c>
      <c r="D1265" s="37">
        <v>6179406718</v>
      </c>
      <c r="E1265" s="64">
        <v>4634555040</v>
      </c>
      <c r="F1265" s="38">
        <f t="shared" si="19"/>
        <v>1544851678</v>
      </c>
    </row>
    <row r="1266" spans="1:6" ht="13.2" x14ac:dyDescent="0.25">
      <c r="A1266" s="34" t="s">
        <v>2237</v>
      </c>
      <c r="B1266" s="63" t="s">
        <v>929</v>
      </c>
      <c r="C1266" s="36" t="s">
        <v>2289</v>
      </c>
      <c r="D1266" s="37">
        <v>19000000</v>
      </c>
      <c r="E1266" s="64">
        <v>13542031.26</v>
      </c>
      <c r="F1266" s="38">
        <f t="shared" si="19"/>
        <v>5457968.7400000002</v>
      </c>
    </row>
    <row r="1267" spans="1:6" ht="13.2" x14ac:dyDescent="0.25">
      <c r="A1267" s="34" t="s">
        <v>957</v>
      </c>
      <c r="B1267" s="63" t="s">
        <v>929</v>
      </c>
      <c r="C1267" s="36" t="s">
        <v>2290</v>
      </c>
      <c r="D1267" s="37">
        <v>649639200</v>
      </c>
      <c r="E1267" s="64">
        <v>492801946.75</v>
      </c>
      <c r="F1267" s="38">
        <f t="shared" si="19"/>
        <v>156837253.25</v>
      </c>
    </row>
    <row r="1268" spans="1:6" ht="13.2" x14ac:dyDescent="0.25">
      <c r="A1268" s="34" t="s">
        <v>965</v>
      </c>
      <c r="B1268" s="63" t="s">
        <v>929</v>
      </c>
      <c r="C1268" s="36" t="s">
        <v>2291</v>
      </c>
      <c r="D1268" s="37">
        <v>216035500</v>
      </c>
      <c r="E1268" s="64">
        <v>124806856.77</v>
      </c>
      <c r="F1268" s="38">
        <f t="shared" si="19"/>
        <v>91228643.230000004</v>
      </c>
    </row>
    <row r="1269" spans="1:6" ht="13.2" x14ac:dyDescent="0.25">
      <c r="A1269" s="34" t="s">
        <v>971</v>
      </c>
      <c r="B1269" s="63" t="s">
        <v>929</v>
      </c>
      <c r="C1269" s="36" t="s">
        <v>2292</v>
      </c>
      <c r="D1269" s="37">
        <v>145292290</v>
      </c>
      <c r="E1269" s="64">
        <v>68011570</v>
      </c>
      <c r="F1269" s="38">
        <f t="shared" si="19"/>
        <v>77280720</v>
      </c>
    </row>
    <row r="1270" spans="1:6" ht="41.4" x14ac:dyDescent="0.25">
      <c r="A1270" s="34" t="s">
        <v>1304</v>
      </c>
      <c r="B1270" s="63" t="s">
        <v>929</v>
      </c>
      <c r="C1270" s="36" t="s">
        <v>2293</v>
      </c>
      <c r="D1270" s="37">
        <v>205074600</v>
      </c>
      <c r="E1270" s="64">
        <v>184869267.69999999</v>
      </c>
      <c r="F1270" s="38">
        <f t="shared" si="19"/>
        <v>20205332.300000012</v>
      </c>
    </row>
    <row r="1271" spans="1:6" ht="13.2" x14ac:dyDescent="0.25">
      <c r="A1271" s="51" t="s">
        <v>2281</v>
      </c>
      <c r="B1271" s="52" t="s">
        <v>929</v>
      </c>
      <c r="C1271" s="53" t="s">
        <v>2294</v>
      </c>
      <c r="D1271" s="54">
        <v>1065176416.1</v>
      </c>
      <c r="E1271" s="55">
        <v>852954108.58000004</v>
      </c>
      <c r="F1271" s="56">
        <f t="shared" si="19"/>
        <v>212222307.51999998</v>
      </c>
    </row>
    <row r="1272" spans="1:6" ht="13.2" x14ac:dyDescent="0.25">
      <c r="A1272" s="51" t="s">
        <v>2281</v>
      </c>
      <c r="B1272" s="52" t="s">
        <v>929</v>
      </c>
      <c r="C1272" s="53" t="s">
        <v>2295</v>
      </c>
      <c r="D1272" s="54">
        <v>98650100</v>
      </c>
      <c r="E1272" s="55">
        <v>77014420.969999999</v>
      </c>
      <c r="F1272" s="56">
        <f t="shared" si="19"/>
        <v>21635679.030000001</v>
      </c>
    </row>
    <row r="1273" spans="1:6" ht="13.2" x14ac:dyDescent="0.25">
      <c r="A1273" s="51" t="s">
        <v>2281</v>
      </c>
      <c r="B1273" s="52" t="s">
        <v>929</v>
      </c>
      <c r="C1273" s="53" t="s">
        <v>2296</v>
      </c>
      <c r="D1273" s="54">
        <v>2154700</v>
      </c>
      <c r="E1273" s="55">
        <v>1067561.94</v>
      </c>
      <c r="F1273" s="56">
        <f t="shared" si="19"/>
        <v>1087138.06</v>
      </c>
    </row>
    <row r="1274" spans="1:6" ht="13.2" x14ac:dyDescent="0.25">
      <c r="A1274" s="51" t="s">
        <v>2281</v>
      </c>
      <c r="B1274" s="52" t="s">
        <v>929</v>
      </c>
      <c r="C1274" s="53" t="s">
        <v>2297</v>
      </c>
      <c r="D1274" s="54">
        <v>264424600</v>
      </c>
      <c r="E1274" s="55">
        <v>164804479.66</v>
      </c>
      <c r="F1274" s="56">
        <f t="shared" si="19"/>
        <v>99620120.340000004</v>
      </c>
    </row>
    <row r="1275" spans="1:6" ht="13.2" x14ac:dyDescent="0.25">
      <c r="A1275" s="51" t="s">
        <v>2281</v>
      </c>
      <c r="B1275" s="52" t="s">
        <v>929</v>
      </c>
      <c r="C1275" s="53" t="s">
        <v>2298</v>
      </c>
      <c r="D1275" s="54">
        <v>15000000</v>
      </c>
      <c r="E1275" s="55">
        <v>14838293.43</v>
      </c>
      <c r="F1275" s="56">
        <f t="shared" si="19"/>
        <v>161706.5700000003</v>
      </c>
    </row>
    <row r="1276" spans="1:6" ht="13.2" x14ac:dyDescent="0.25">
      <c r="A1276" s="51" t="s">
        <v>2281</v>
      </c>
      <c r="B1276" s="52" t="s">
        <v>929</v>
      </c>
      <c r="C1276" s="53" t="s">
        <v>2299</v>
      </c>
      <c r="D1276" s="54">
        <v>32500000</v>
      </c>
      <c r="E1276" s="55">
        <v>8000000</v>
      </c>
      <c r="F1276" s="56">
        <f t="shared" si="19"/>
        <v>24500000</v>
      </c>
    </row>
    <row r="1277" spans="1:6" ht="13.2" x14ac:dyDescent="0.25">
      <c r="A1277" s="51" t="s">
        <v>2281</v>
      </c>
      <c r="B1277" s="52" t="s">
        <v>929</v>
      </c>
      <c r="C1277" s="53" t="s">
        <v>2300</v>
      </c>
      <c r="D1277" s="54">
        <v>3000000</v>
      </c>
      <c r="E1277" s="55" t="s">
        <v>39</v>
      </c>
      <c r="F1277" s="56">
        <f t="shared" si="19"/>
        <v>3000000</v>
      </c>
    </row>
    <row r="1278" spans="1:6" ht="13.2" x14ac:dyDescent="0.25">
      <c r="A1278" s="51" t="s">
        <v>2281</v>
      </c>
      <c r="B1278" s="52" t="s">
        <v>929</v>
      </c>
      <c r="C1278" s="53" t="s">
        <v>2301</v>
      </c>
      <c r="D1278" s="54">
        <v>1750000</v>
      </c>
      <c r="E1278" s="55" t="s">
        <v>39</v>
      </c>
      <c r="F1278" s="56">
        <f t="shared" si="19"/>
        <v>1750000</v>
      </c>
    </row>
    <row r="1279" spans="1:6" ht="13.2" x14ac:dyDescent="0.25">
      <c r="A1279" s="51" t="s">
        <v>2281</v>
      </c>
      <c r="B1279" s="52" t="s">
        <v>929</v>
      </c>
      <c r="C1279" s="53" t="s">
        <v>2302</v>
      </c>
      <c r="D1279" s="54">
        <v>6179406718</v>
      </c>
      <c r="E1279" s="55">
        <v>4634555040</v>
      </c>
      <c r="F1279" s="56">
        <f t="shared" si="19"/>
        <v>1544851678</v>
      </c>
    </row>
    <row r="1280" spans="1:6" ht="13.2" x14ac:dyDescent="0.25">
      <c r="A1280" s="51" t="s">
        <v>2281</v>
      </c>
      <c r="B1280" s="52" t="s">
        <v>929</v>
      </c>
      <c r="C1280" s="53" t="s">
        <v>2303</v>
      </c>
      <c r="D1280" s="54">
        <v>64181164</v>
      </c>
      <c r="E1280" s="55">
        <v>43351545.799999997</v>
      </c>
      <c r="F1280" s="56">
        <f t="shared" si="19"/>
        <v>20829618.200000003</v>
      </c>
    </row>
    <row r="1281" spans="1:6" ht="13.2" x14ac:dyDescent="0.25">
      <c r="A1281" s="51" t="s">
        <v>2281</v>
      </c>
      <c r="B1281" s="52" t="s">
        <v>929</v>
      </c>
      <c r="C1281" s="53" t="s">
        <v>2304</v>
      </c>
      <c r="D1281" s="54">
        <v>695990000</v>
      </c>
      <c r="E1281" s="55">
        <v>518687736.11000001</v>
      </c>
      <c r="F1281" s="56">
        <f t="shared" si="19"/>
        <v>177302263.88999999</v>
      </c>
    </row>
    <row r="1282" spans="1:6" ht="13.2" x14ac:dyDescent="0.25">
      <c r="A1282" s="51" t="s">
        <v>2281</v>
      </c>
      <c r="B1282" s="52" t="s">
        <v>929</v>
      </c>
      <c r="C1282" s="53" t="s">
        <v>2305</v>
      </c>
      <c r="D1282" s="54">
        <v>40846600</v>
      </c>
      <c r="E1282" s="55">
        <v>27476803.41</v>
      </c>
      <c r="F1282" s="56">
        <f t="shared" si="19"/>
        <v>13369796.59</v>
      </c>
    </row>
    <row r="1283" spans="1:6" ht="13.2" x14ac:dyDescent="0.25">
      <c r="A1283" s="51" t="s">
        <v>2281</v>
      </c>
      <c r="B1283" s="52" t="s">
        <v>929</v>
      </c>
      <c r="C1283" s="53" t="s">
        <v>2306</v>
      </c>
      <c r="D1283" s="54">
        <v>15490000</v>
      </c>
      <c r="E1283" s="55">
        <v>11385358.619999999</v>
      </c>
      <c r="F1283" s="56">
        <f t="shared" si="19"/>
        <v>4104641.3800000008</v>
      </c>
    </row>
    <row r="1284" spans="1:6" ht="13.2" x14ac:dyDescent="0.25">
      <c r="A1284" s="51" t="s">
        <v>2281</v>
      </c>
      <c r="B1284" s="52" t="s">
        <v>929</v>
      </c>
      <c r="C1284" s="53" t="s">
        <v>2307</v>
      </c>
      <c r="D1284" s="54">
        <v>3796000</v>
      </c>
      <c r="E1284" s="55">
        <v>3304000</v>
      </c>
      <c r="F1284" s="56">
        <f t="shared" si="19"/>
        <v>492000</v>
      </c>
    </row>
    <row r="1285" spans="1:6" ht="13.2" x14ac:dyDescent="0.25">
      <c r="A1285" s="51" t="s">
        <v>2281</v>
      </c>
      <c r="B1285" s="52" t="s">
        <v>929</v>
      </c>
      <c r="C1285" s="53" t="s">
        <v>2308</v>
      </c>
      <c r="D1285" s="54">
        <v>1834632013</v>
      </c>
      <c r="E1285" s="55">
        <v>1351681792.23</v>
      </c>
      <c r="F1285" s="56">
        <f t="shared" si="19"/>
        <v>482950220.76999998</v>
      </c>
    </row>
    <row r="1286" spans="1:6" ht="13.2" x14ac:dyDescent="0.25">
      <c r="A1286" s="51" t="s">
        <v>2281</v>
      </c>
      <c r="B1286" s="52" t="s">
        <v>929</v>
      </c>
      <c r="C1286" s="53" t="s">
        <v>2309</v>
      </c>
      <c r="D1286" s="54">
        <v>204186800</v>
      </c>
      <c r="E1286" s="55">
        <v>184297302.69999999</v>
      </c>
      <c r="F1286" s="56">
        <f t="shared" si="19"/>
        <v>19889497.300000012</v>
      </c>
    </row>
    <row r="1287" spans="1:6" ht="13.2" x14ac:dyDescent="0.25">
      <c r="A1287" s="51" t="s">
        <v>2281</v>
      </c>
      <c r="B1287" s="52" t="s">
        <v>929</v>
      </c>
      <c r="C1287" s="53" t="s">
        <v>2310</v>
      </c>
      <c r="D1287" s="54">
        <v>9385389</v>
      </c>
      <c r="E1287" s="55">
        <v>6588567.9400000004</v>
      </c>
      <c r="F1287" s="56">
        <f t="shared" si="19"/>
        <v>2796821.0599999996</v>
      </c>
    </row>
    <row r="1288" spans="1:6" ht="13.2" x14ac:dyDescent="0.25">
      <c r="A1288" s="51" t="s">
        <v>2281</v>
      </c>
      <c r="B1288" s="52" t="s">
        <v>929</v>
      </c>
      <c r="C1288" s="53" t="s">
        <v>2311</v>
      </c>
      <c r="D1288" s="54">
        <v>560000</v>
      </c>
      <c r="E1288" s="55">
        <v>356771.31</v>
      </c>
      <c r="F1288" s="56">
        <f t="shared" si="19"/>
        <v>203228.69</v>
      </c>
    </row>
    <row r="1289" spans="1:6" ht="13.2" x14ac:dyDescent="0.25">
      <c r="A1289" s="51" t="s">
        <v>2281</v>
      </c>
      <c r="B1289" s="52" t="s">
        <v>929</v>
      </c>
      <c r="C1289" s="53" t="s">
        <v>2312</v>
      </c>
      <c r="D1289" s="54">
        <v>44820800</v>
      </c>
      <c r="E1289" s="55">
        <v>30387038.440000001</v>
      </c>
      <c r="F1289" s="56">
        <f t="shared" si="19"/>
        <v>14433761.559999999</v>
      </c>
    </row>
    <row r="1290" spans="1:6" ht="13.2" x14ac:dyDescent="0.25">
      <c r="A1290" s="51" t="s">
        <v>2281</v>
      </c>
      <c r="B1290" s="52" t="s">
        <v>929</v>
      </c>
      <c r="C1290" s="53" t="s">
        <v>2313</v>
      </c>
      <c r="D1290" s="54">
        <v>79500</v>
      </c>
      <c r="E1290" s="55">
        <v>47180</v>
      </c>
      <c r="F1290" s="56">
        <f t="shared" si="19"/>
        <v>32320</v>
      </c>
    </row>
    <row r="1291" spans="1:6" ht="13.2" x14ac:dyDescent="0.25">
      <c r="A1291" s="51" t="s">
        <v>2281</v>
      </c>
      <c r="B1291" s="52" t="s">
        <v>929</v>
      </c>
      <c r="C1291" s="53" t="s">
        <v>2314</v>
      </c>
      <c r="D1291" s="54">
        <v>10382000</v>
      </c>
      <c r="E1291" s="55">
        <v>7302000</v>
      </c>
      <c r="F1291" s="56">
        <f t="shared" si="19"/>
        <v>3080000</v>
      </c>
    </row>
    <row r="1292" spans="1:6" ht="13.2" x14ac:dyDescent="0.25">
      <c r="A1292" s="51" t="s">
        <v>2281</v>
      </c>
      <c r="B1292" s="52" t="s">
        <v>929</v>
      </c>
      <c r="C1292" s="53" t="s">
        <v>2315</v>
      </c>
      <c r="D1292" s="54">
        <v>8039000</v>
      </c>
      <c r="E1292" s="55">
        <v>6145816.3099999996</v>
      </c>
      <c r="F1292" s="56">
        <f t="shared" si="19"/>
        <v>1893183.6900000004</v>
      </c>
    </row>
    <row r="1293" spans="1:6" ht="13.2" x14ac:dyDescent="0.25">
      <c r="A1293" s="51" t="s">
        <v>2281</v>
      </c>
      <c r="B1293" s="52" t="s">
        <v>929</v>
      </c>
      <c r="C1293" s="53" t="s">
        <v>2316</v>
      </c>
      <c r="D1293" s="54">
        <v>291000</v>
      </c>
      <c r="E1293" s="55">
        <v>81687</v>
      </c>
      <c r="F1293" s="56">
        <f t="shared" si="19"/>
        <v>209313</v>
      </c>
    </row>
    <row r="1294" spans="1:6" ht="13.2" x14ac:dyDescent="0.25">
      <c r="A1294" s="51" t="s">
        <v>2281</v>
      </c>
      <c r="B1294" s="52" t="s">
        <v>929</v>
      </c>
      <c r="C1294" s="53" t="s">
        <v>2317</v>
      </c>
      <c r="D1294" s="54">
        <v>19400</v>
      </c>
      <c r="E1294" s="55" t="s">
        <v>39</v>
      </c>
      <c r="F1294" s="56">
        <f t="shared" si="19"/>
        <v>19400</v>
      </c>
    </row>
    <row r="1295" spans="1:6" ht="13.2" x14ac:dyDescent="0.25">
      <c r="A1295" s="51" t="s">
        <v>2281</v>
      </c>
      <c r="B1295" s="52" t="s">
        <v>929</v>
      </c>
      <c r="C1295" s="53" t="s">
        <v>2318</v>
      </c>
      <c r="D1295" s="54">
        <v>911700</v>
      </c>
      <c r="E1295" s="55">
        <v>491343.8</v>
      </c>
      <c r="F1295" s="56">
        <f t="shared" ref="F1295:F1358" si="20">IF(OR(D1295="-",IF(E1295="-",0,E1295)&gt;=IF(D1295="-",0,D1295)),"-",IF(D1295="-",0,D1295)-IF(E1295="-",0,E1295))</f>
        <v>420356.2</v>
      </c>
    </row>
    <row r="1296" spans="1:6" ht="13.2" x14ac:dyDescent="0.25">
      <c r="A1296" s="51" t="s">
        <v>2281</v>
      </c>
      <c r="B1296" s="52" t="s">
        <v>929</v>
      </c>
      <c r="C1296" s="53" t="s">
        <v>2319</v>
      </c>
      <c r="D1296" s="54">
        <v>3100</v>
      </c>
      <c r="E1296" s="55" t="s">
        <v>39</v>
      </c>
      <c r="F1296" s="56">
        <f t="shared" si="20"/>
        <v>3100</v>
      </c>
    </row>
    <row r="1297" spans="1:6" ht="13.2" x14ac:dyDescent="0.25">
      <c r="A1297" s="51" t="s">
        <v>2281</v>
      </c>
      <c r="B1297" s="52" t="s">
        <v>929</v>
      </c>
      <c r="C1297" s="53" t="s">
        <v>2320</v>
      </c>
      <c r="D1297" s="54">
        <v>860000</v>
      </c>
      <c r="E1297" s="55" t="s">
        <v>39</v>
      </c>
      <c r="F1297" s="56">
        <f t="shared" si="20"/>
        <v>860000</v>
      </c>
    </row>
    <row r="1298" spans="1:6" ht="13.2" x14ac:dyDescent="0.25">
      <c r="A1298" s="51" t="s">
        <v>2281</v>
      </c>
      <c r="B1298" s="52" t="s">
        <v>929</v>
      </c>
      <c r="C1298" s="53" t="s">
        <v>2321</v>
      </c>
      <c r="D1298" s="54" t="s">
        <v>39</v>
      </c>
      <c r="E1298" s="55">
        <v>-12111.41</v>
      </c>
      <c r="F1298" s="56" t="str">
        <f t="shared" si="20"/>
        <v>-</v>
      </c>
    </row>
    <row r="1299" spans="1:6" ht="13.2" x14ac:dyDescent="0.25">
      <c r="A1299" s="51" t="s">
        <v>2281</v>
      </c>
      <c r="B1299" s="52" t="s">
        <v>929</v>
      </c>
      <c r="C1299" s="53" t="s">
        <v>2322</v>
      </c>
      <c r="D1299" s="54">
        <v>7400</v>
      </c>
      <c r="E1299" s="55">
        <v>2848.17</v>
      </c>
      <c r="F1299" s="56">
        <f t="shared" si="20"/>
        <v>4551.83</v>
      </c>
    </row>
    <row r="1300" spans="1:6" ht="13.2" x14ac:dyDescent="0.25">
      <c r="A1300" s="51" t="s">
        <v>2281</v>
      </c>
      <c r="B1300" s="52" t="s">
        <v>929</v>
      </c>
      <c r="C1300" s="53" t="s">
        <v>2323</v>
      </c>
      <c r="D1300" s="54">
        <v>490000</v>
      </c>
      <c r="E1300" s="55" t="s">
        <v>39</v>
      </c>
      <c r="F1300" s="56">
        <f t="shared" si="20"/>
        <v>490000</v>
      </c>
    </row>
    <row r="1301" spans="1:6" ht="13.2" x14ac:dyDescent="0.25">
      <c r="A1301" s="51" t="s">
        <v>2281</v>
      </c>
      <c r="B1301" s="52" t="s">
        <v>929</v>
      </c>
      <c r="C1301" s="53" t="s">
        <v>2324</v>
      </c>
      <c r="D1301" s="54">
        <v>887800</v>
      </c>
      <c r="E1301" s="55">
        <v>571965</v>
      </c>
      <c r="F1301" s="56">
        <f t="shared" si="20"/>
        <v>315835</v>
      </c>
    </row>
    <row r="1302" spans="1:6" ht="13.2" x14ac:dyDescent="0.25">
      <c r="A1302" s="51" t="s">
        <v>2281</v>
      </c>
      <c r="B1302" s="52" t="s">
        <v>929</v>
      </c>
      <c r="C1302" s="53" t="s">
        <v>2325</v>
      </c>
      <c r="D1302" s="54">
        <v>12590000</v>
      </c>
      <c r="E1302" s="55">
        <v>7735477.79</v>
      </c>
      <c r="F1302" s="56">
        <f t="shared" si="20"/>
        <v>4854522.21</v>
      </c>
    </row>
    <row r="1303" spans="1:6" ht="13.2" x14ac:dyDescent="0.25">
      <c r="A1303" s="51" t="s">
        <v>2281</v>
      </c>
      <c r="B1303" s="52" t="s">
        <v>929</v>
      </c>
      <c r="C1303" s="53" t="s">
        <v>2326</v>
      </c>
      <c r="D1303" s="54">
        <v>80519000</v>
      </c>
      <c r="E1303" s="55">
        <v>80465968.170000002</v>
      </c>
      <c r="F1303" s="56">
        <f t="shared" si="20"/>
        <v>53031.829999998212</v>
      </c>
    </row>
    <row r="1304" spans="1:6" ht="13.2" x14ac:dyDescent="0.25">
      <c r="A1304" s="51" t="s">
        <v>2281</v>
      </c>
      <c r="B1304" s="52" t="s">
        <v>929</v>
      </c>
      <c r="C1304" s="53" t="s">
        <v>2327</v>
      </c>
      <c r="D1304" s="54">
        <v>52800</v>
      </c>
      <c r="E1304" s="55" t="s">
        <v>39</v>
      </c>
      <c r="F1304" s="56">
        <f t="shared" si="20"/>
        <v>52800</v>
      </c>
    </row>
    <row r="1305" spans="1:6" ht="13.2" x14ac:dyDescent="0.25">
      <c r="A1305" s="51" t="s">
        <v>2281</v>
      </c>
      <c r="B1305" s="52" t="s">
        <v>929</v>
      </c>
      <c r="C1305" s="53" t="s">
        <v>2328</v>
      </c>
      <c r="D1305" s="54">
        <v>475164300</v>
      </c>
      <c r="E1305" s="55">
        <v>348071498.19999999</v>
      </c>
      <c r="F1305" s="56">
        <f t="shared" si="20"/>
        <v>127092801.80000001</v>
      </c>
    </row>
    <row r="1306" spans="1:6" ht="13.2" x14ac:dyDescent="0.25">
      <c r="A1306" s="51" t="s">
        <v>2281</v>
      </c>
      <c r="B1306" s="52" t="s">
        <v>929</v>
      </c>
      <c r="C1306" s="53" t="s">
        <v>2329</v>
      </c>
      <c r="D1306" s="54">
        <v>10855000</v>
      </c>
      <c r="E1306" s="55">
        <v>7331142.3899999997</v>
      </c>
      <c r="F1306" s="56">
        <f t="shared" si="20"/>
        <v>3523857.6100000003</v>
      </c>
    </row>
    <row r="1307" spans="1:6" ht="13.2" x14ac:dyDescent="0.25">
      <c r="A1307" s="51" t="s">
        <v>2281</v>
      </c>
      <c r="B1307" s="52" t="s">
        <v>929</v>
      </c>
      <c r="C1307" s="53" t="s">
        <v>2330</v>
      </c>
      <c r="D1307" s="54">
        <v>265500</v>
      </c>
      <c r="E1307" s="55">
        <v>231017.79</v>
      </c>
      <c r="F1307" s="56">
        <f t="shared" si="20"/>
        <v>34482.209999999992</v>
      </c>
    </row>
    <row r="1308" spans="1:6" ht="13.2" x14ac:dyDescent="0.25">
      <c r="A1308" s="51" t="s">
        <v>2281</v>
      </c>
      <c r="B1308" s="52" t="s">
        <v>929</v>
      </c>
      <c r="C1308" s="53" t="s">
        <v>2331</v>
      </c>
      <c r="D1308" s="54">
        <v>179000000</v>
      </c>
      <c r="E1308" s="55">
        <v>112203296.55</v>
      </c>
      <c r="F1308" s="56">
        <f t="shared" si="20"/>
        <v>66796703.450000003</v>
      </c>
    </row>
    <row r="1309" spans="1:6" ht="13.2" x14ac:dyDescent="0.25">
      <c r="A1309" s="51" t="s">
        <v>2281</v>
      </c>
      <c r="B1309" s="52" t="s">
        <v>929</v>
      </c>
      <c r="C1309" s="53" t="s">
        <v>2332</v>
      </c>
      <c r="D1309" s="54">
        <v>21166972</v>
      </c>
      <c r="E1309" s="55">
        <v>16522662.210000001</v>
      </c>
      <c r="F1309" s="56">
        <f t="shared" si="20"/>
        <v>4644309.7899999991</v>
      </c>
    </row>
    <row r="1310" spans="1:6" ht="13.2" x14ac:dyDescent="0.25">
      <c r="A1310" s="51" t="s">
        <v>2281</v>
      </c>
      <c r="B1310" s="52" t="s">
        <v>929</v>
      </c>
      <c r="C1310" s="53" t="s">
        <v>2333</v>
      </c>
      <c r="D1310" s="54">
        <v>122486600</v>
      </c>
      <c r="E1310" s="55">
        <v>84248865.640000001</v>
      </c>
      <c r="F1310" s="56">
        <f t="shared" si="20"/>
        <v>38237734.359999999</v>
      </c>
    </row>
    <row r="1311" spans="1:6" ht="13.2" x14ac:dyDescent="0.25">
      <c r="A1311" s="51" t="s">
        <v>2281</v>
      </c>
      <c r="B1311" s="52" t="s">
        <v>929</v>
      </c>
      <c r="C1311" s="53" t="s">
        <v>2334</v>
      </c>
      <c r="D1311" s="54">
        <v>10010000</v>
      </c>
      <c r="E1311" s="55">
        <v>3236500</v>
      </c>
      <c r="F1311" s="56">
        <f t="shared" si="20"/>
        <v>6773500</v>
      </c>
    </row>
    <row r="1312" spans="1:6" ht="13.2" x14ac:dyDescent="0.25">
      <c r="A1312" s="51" t="s">
        <v>2281</v>
      </c>
      <c r="B1312" s="52" t="s">
        <v>929</v>
      </c>
      <c r="C1312" s="53" t="s">
        <v>2335</v>
      </c>
      <c r="D1312" s="54">
        <v>104418100</v>
      </c>
      <c r="E1312" s="55">
        <v>48510000</v>
      </c>
      <c r="F1312" s="56">
        <f t="shared" si="20"/>
        <v>55908100</v>
      </c>
    </row>
    <row r="1313" spans="1:6" ht="13.2" x14ac:dyDescent="0.25">
      <c r="A1313" s="51" t="s">
        <v>2281</v>
      </c>
      <c r="B1313" s="52" t="s">
        <v>929</v>
      </c>
      <c r="C1313" s="53" t="s">
        <v>2336</v>
      </c>
      <c r="D1313" s="54">
        <v>983700</v>
      </c>
      <c r="E1313" s="55">
        <v>517329.97</v>
      </c>
      <c r="F1313" s="56">
        <f t="shared" si="20"/>
        <v>466370.03</v>
      </c>
    </row>
    <row r="1314" spans="1:6" ht="13.2" x14ac:dyDescent="0.25">
      <c r="A1314" s="51" t="s">
        <v>2281</v>
      </c>
      <c r="B1314" s="52" t="s">
        <v>929</v>
      </c>
      <c r="C1314" s="53" t="s">
        <v>2337</v>
      </c>
      <c r="D1314" s="54">
        <v>287148589</v>
      </c>
      <c r="E1314" s="55">
        <v>184667082.94</v>
      </c>
      <c r="F1314" s="56">
        <f t="shared" si="20"/>
        <v>102481506.06</v>
      </c>
    </row>
    <row r="1315" spans="1:6" ht="13.2" x14ac:dyDescent="0.25">
      <c r="A1315" s="51" t="s">
        <v>2281</v>
      </c>
      <c r="B1315" s="52" t="s">
        <v>929</v>
      </c>
      <c r="C1315" s="53" t="s">
        <v>2338</v>
      </c>
      <c r="D1315" s="54">
        <v>401100</v>
      </c>
      <c r="E1315" s="55">
        <v>129362.94</v>
      </c>
      <c r="F1315" s="56">
        <f t="shared" si="20"/>
        <v>271737.06</v>
      </c>
    </row>
    <row r="1316" spans="1:6" ht="13.2" x14ac:dyDescent="0.25">
      <c r="A1316" s="51" t="s">
        <v>2281</v>
      </c>
      <c r="B1316" s="52" t="s">
        <v>929</v>
      </c>
      <c r="C1316" s="53" t="s">
        <v>2339</v>
      </c>
      <c r="D1316" s="54">
        <v>652839200</v>
      </c>
      <c r="E1316" s="55">
        <v>495198389.92000002</v>
      </c>
      <c r="F1316" s="56">
        <f t="shared" si="20"/>
        <v>157640810.07999998</v>
      </c>
    </row>
    <row r="1317" spans="1:6" ht="13.2" x14ac:dyDescent="0.25">
      <c r="A1317" s="51" t="s">
        <v>2281</v>
      </c>
      <c r="B1317" s="52" t="s">
        <v>929</v>
      </c>
      <c r="C1317" s="53" t="s">
        <v>2340</v>
      </c>
      <c r="D1317" s="54">
        <v>1041244634.72</v>
      </c>
      <c r="E1317" s="55">
        <v>512540092.32999998</v>
      </c>
      <c r="F1317" s="56">
        <f t="shared" si="20"/>
        <v>528704542.39000005</v>
      </c>
    </row>
    <row r="1318" spans="1:6" ht="13.2" x14ac:dyDescent="0.25">
      <c r="A1318" s="51" t="s">
        <v>2281</v>
      </c>
      <c r="B1318" s="52" t="s">
        <v>929</v>
      </c>
      <c r="C1318" s="53" t="s">
        <v>2341</v>
      </c>
      <c r="D1318" s="54">
        <v>3217600</v>
      </c>
      <c r="E1318" s="55" t="s">
        <v>39</v>
      </c>
      <c r="F1318" s="56">
        <f t="shared" si="20"/>
        <v>3217600</v>
      </c>
    </row>
    <row r="1319" spans="1:6" ht="13.2" x14ac:dyDescent="0.25">
      <c r="A1319" s="51" t="s">
        <v>2281</v>
      </c>
      <c r="B1319" s="52" t="s">
        <v>929</v>
      </c>
      <c r="C1319" s="53" t="s">
        <v>2342</v>
      </c>
      <c r="D1319" s="54">
        <v>15670400</v>
      </c>
      <c r="E1319" s="55">
        <v>5006988</v>
      </c>
      <c r="F1319" s="56">
        <f t="shared" si="20"/>
        <v>10663412</v>
      </c>
    </row>
    <row r="1320" spans="1:6" ht="13.2" x14ac:dyDescent="0.25">
      <c r="A1320" s="51" t="s">
        <v>2281</v>
      </c>
      <c r="B1320" s="52" t="s">
        <v>929</v>
      </c>
      <c r="C1320" s="53" t="s">
        <v>2343</v>
      </c>
      <c r="D1320" s="54">
        <v>21032300</v>
      </c>
      <c r="E1320" s="55">
        <v>7510482</v>
      </c>
      <c r="F1320" s="56">
        <f t="shared" si="20"/>
        <v>13521818</v>
      </c>
    </row>
    <row r="1321" spans="1:6" ht="13.2" x14ac:dyDescent="0.25">
      <c r="A1321" s="51" t="s">
        <v>2281</v>
      </c>
      <c r="B1321" s="52" t="s">
        <v>929</v>
      </c>
      <c r="C1321" s="53" t="s">
        <v>2344</v>
      </c>
      <c r="D1321" s="54">
        <v>250250000</v>
      </c>
      <c r="E1321" s="55">
        <v>177044614.24000001</v>
      </c>
      <c r="F1321" s="56">
        <f t="shared" si="20"/>
        <v>73205385.75999999</v>
      </c>
    </row>
    <row r="1322" spans="1:6" ht="13.2" x14ac:dyDescent="0.25">
      <c r="A1322" s="51" t="s">
        <v>2281</v>
      </c>
      <c r="B1322" s="52" t="s">
        <v>929</v>
      </c>
      <c r="C1322" s="53" t="s">
        <v>2345</v>
      </c>
      <c r="D1322" s="54">
        <v>2500000</v>
      </c>
      <c r="E1322" s="55">
        <v>1190164.8500000001</v>
      </c>
      <c r="F1322" s="56">
        <f t="shared" si="20"/>
        <v>1309835.1499999999</v>
      </c>
    </row>
    <row r="1323" spans="1:6" ht="13.2" x14ac:dyDescent="0.25">
      <c r="A1323" s="51" t="s">
        <v>2281</v>
      </c>
      <c r="B1323" s="52" t="s">
        <v>929</v>
      </c>
      <c r="C1323" s="53" t="s">
        <v>2346</v>
      </c>
      <c r="D1323" s="54">
        <v>3217000</v>
      </c>
      <c r="E1323" s="55">
        <v>1570735.89</v>
      </c>
      <c r="F1323" s="56">
        <f t="shared" si="20"/>
        <v>1646264.11</v>
      </c>
    </row>
    <row r="1324" spans="1:6" ht="13.2" x14ac:dyDescent="0.25">
      <c r="A1324" s="51" t="s">
        <v>2281</v>
      </c>
      <c r="B1324" s="52" t="s">
        <v>929</v>
      </c>
      <c r="C1324" s="53" t="s">
        <v>2347</v>
      </c>
      <c r="D1324" s="54">
        <v>40734790</v>
      </c>
      <c r="E1324" s="55">
        <v>19501570</v>
      </c>
      <c r="F1324" s="56">
        <f t="shared" si="20"/>
        <v>21233220</v>
      </c>
    </row>
    <row r="1325" spans="1:6" ht="13.2" x14ac:dyDescent="0.25">
      <c r="A1325" s="51" t="s">
        <v>2281</v>
      </c>
      <c r="B1325" s="52" t="s">
        <v>929</v>
      </c>
      <c r="C1325" s="53" t="s">
        <v>2348</v>
      </c>
      <c r="D1325" s="54">
        <v>332800</v>
      </c>
      <c r="E1325" s="55">
        <v>86090.22</v>
      </c>
      <c r="F1325" s="56">
        <f t="shared" si="20"/>
        <v>246709.78</v>
      </c>
    </row>
    <row r="1326" spans="1:6" ht="13.2" x14ac:dyDescent="0.25">
      <c r="A1326" s="51" t="s">
        <v>2281</v>
      </c>
      <c r="B1326" s="52" t="s">
        <v>929</v>
      </c>
      <c r="C1326" s="53" t="s">
        <v>2349</v>
      </c>
      <c r="D1326" s="54">
        <v>125950000</v>
      </c>
      <c r="E1326" s="55">
        <v>56871344.280000001</v>
      </c>
      <c r="F1326" s="56">
        <f t="shared" si="20"/>
        <v>69078655.719999999</v>
      </c>
    </row>
    <row r="1327" spans="1:6" ht="13.2" x14ac:dyDescent="0.25">
      <c r="A1327" s="51" t="s">
        <v>2281</v>
      </c>
      <c r="B1327" s="52" t="s">
        <v>929</v>
      </c>
      <c r="C1327" s="53" t="s">
        <v>2350</v>
      </c>
      <c r="D1327" s="54">
        <v>12025739.439999999</v>
      </c>
      <c r="E1327" s="55">
        <v>919239</v>
      </c>
      <c r="F1327" s="56">
        <f t="shared" si="20"/>
        <v>11106500.439999999</v>
      </c>
    </row>
    <row r="1328" spans="1:6" ht="13.2" x14ac:dyDescent="0.25">
      <c r="A1328" s="51" t="s">
        <v>2281</v>
      </c>
      <c r="B1328" s="52" t="s">
        <v>929</v>
      </c>
      <c r="C1328" s="53" t="s">
        <v>2351</v>
      </c>
      <c r="D1328" s="54">
        <v>482270900</v>
      </c>
      <c r="E1328" s="55">
        <v>359666975.60000002</v>
      </c>
      <c r="F1328" s="56">
        <f t="shared" si="20"/>
        <v>122603924.39999998</v>
      </c>
    </row>
    <row r="1329" spans="1:6" ht="13.2" x14ac:dyDescent="0.25">
      <c r="A1329" s="51" t="s">
        <v>2281</v>
      </c>
      <c r="B1329" s="52" t="s">
        <v>929</v>
      </c>
      <c r="C1329" s="53" t="s">
        <v>2352</v>
      </c>
      <c r="D1329" s="54">
        <v>30929600</v>
      </c>
      <c r="E1329" s="55">
        <v>801940.35</v>
      </c>
      <c r="F1329" s="56">
        <f t="shared" si="20"/>
        <v>30127659.649999999</v>
      </c>
    </row>
    <row r="1330" spans="1:6" ht="13.2" x14ac:dyDescent="0.25">
      <c r="A1330" s="51" t="s">
        <v>2281</v>
      </c>
      <c r="B1330" s="52" t="s">
        <v>929</v>
      </c>
      <c r="C1330" s="53" t="s">
        <v>2353</v>
      </c>
      <c r="D1330" s="54">
        <v>42209600</v>
      </c>
      <c r="E1330" s="55">
        <v>42209600</v>
      </c>
      <c r="F1330" s="56" t="str">
        <f t="shared" si="20"/>
        <v>-</v>
      </c>
    </row>
    <row r="1331" spans="1:6" ht="13.2" x14ac:dyDescent="0.25">
      <c r="A1331" s="51" t="s">
        <v>2354</v>
      </c>
      <c r="B1331" s="52" t="s">
        <v>929</v>
      </c>
      <c r="C1331" s="53" t="s">
        <v>2355</v>
      </c>
      <c r="D1331" s="54">
        <v>2421711252.4400001</v>
      </c>
      <c r="E1331" s="55">
        <v>1436163813.4400001</v>
      </c>
      <c r="F1331" s="56">
        <f t="shared" si="20"/>
        <v>985547439</v>
      </c>
    </row>
    <row r="1332" spans="1:6" ht="13.2" x14ac:dyDescent="0.25">
      <c r="A1332" s="34" t="s">
        <v>949</v>
      </c>
      <c r="B1332" s="63" t="s">
        <v>929</v>
      </c>
      <c r="C1332" s="36" t="s">
        <v>2356</v>
      </c>
      <c r="D1332" s="37">
        <v>3540129.38</v>
      </c>
      <c r="E1332" s="64">
        <v>2005711.28</v>
      </c>
      <c r="F1332" s="38">
        <f t="shared" si="20"/>
        <v>1534418.0999999999</v>
      </c>
    </row>
    <row r="1333" spans="1:6" ht="21" x14ac:dyDescent="0.25">
      <c r="A1333" s="34" t="s">
        <v>2228</v>
      </c>
      <c r="B1333" s="63" t="s">
        <v>929</v>
      </c>
      <c r="C1333" s="36" t="s">
        <v>2357</v>
      </c>
      <c r="D1333" s="37">
        <v>1054224611</v>
      </c>
      <c r="E1333" s="64">
        <v>653193649.44000006</v>
      </c>
      <c r="F1333" s="38">
        <f t="shared" si="20"/>
        <v>401030961.55999994</v>
      </c>
    </row>
    <row r="1334" spans="1:6" ht="21" x14ac:dyDescent="0.25">
      <c r="A1334" s="34" t="s">
        <v>951</v>
      </c>
      <c r="B1334" s="63" t="s">
        <v>929</v>
      </c>
      <c r="C1334" s="36" t="s">
        <v>2358</v>
      </c>
      <c r="D1334" s="37">
        <v>375951100</v>
      </c>
      <c r="E1334" s="64">
        <v>250150988.88</v>
      </c>
      <c r="F1334" s="38">
        <f t="shared" si="20"/>
        <v>125800111.12</v>
      </c>
    </row>
    <row r="1335" spans="1:6" ht="13.2" x14ac:dyDescent="0.25">
      <c r="A1335" s="34" t="s">
        <v>2231</v>
      </c>
      <c r="B1335" s="63" t="s">
        <v>929</v>
      </c>
      <c r="C1335" s="36" t="s">
        <v>2359</v>
      </c>
      <c r="D1335" s="37">
        <v>370199.94</v>
      </c>
      <c r="E1335" s="64">
        <v>333799.2</v>
      </c>
      <c r="F1335" s="38">
        <f t="shared" si="20"/>
        <v>36400.739999999991</v>
      </c>
    </row>
    <row r="1336" spans="1:6" ht="21" x14ac:dyDescent="0.25">
      <c r="A1336" s="34" t="s">
        <v>953</v>
      </c>
      <c r="B1336" s="63" t="s">
        <v>929</v>
      </c>
      <c r="C1336" s="36" t="s">
        <v>2360</v>
      </c>
      <c r="D1336" s="37">
        <v>2000000</v>
      </c>
      <c r="E1336" s="64">
        <v>317467.5</v>
      </c>
      <c r="F1336" s="38">
        <f t="shared" si="20"/>
        <v>1682532.5</v>
      </c>
    </row>
    <row r="1337" spans="1:6" ht="31.2" x14ac:dyDescent="0.25">
      <c r="A1337" s="34" t="s">
        <v>963</v>
      </c>
      <c r="B1337" s="63" t="s">
        <v>929</v>
      </c>
      <c r="C1337" s="36" t="s">
        <v>2361</v>
      </c>
      <c r="D1337" s="37">
        <v>38370800</v>
      </c>
      <c r="E1337" s="64">
        <v>31060164</v>
      </c>
      <c r="F1337" s="38">
        <f t="shared" si="20"/>
        <v>7310636</v>
      </c>
    </row>
    <row r="1338" spans="1:6" ht="13.2" x14ac:dyDescent="0.25">
      <c r="A1338" s="34" t="s">
        <v>965</v>
      </c>
      <c r="B1338" s="63" t="s">
        <v>929</v>
      </c>
      <c r="C1338" s="36" t="s">
        <v>2362</v>
      </c>
      <c r="D1338" s="37">
        <v>580699000</v>
      </c>
      <c r="E1338" s="64">
        <v>235452810.38</v>
      </c>
      <c r="F1338" s="38">
        <f t="shared" si="20"/>
        <v>345246189.62</v>
      </c>
    </row>
    <row r="1339" spans="1:6" ht="13.2" x14ac:dyDescent="0.25">
      <c r="A1339" s="34" t="s">
        <v>971</v>
      </c>
      <c r="B1339" s="63" t="s">
        <v>929</v>
      </c>
      <c r="C1339" s="36" t="s">
        <v>2363</v>
      </c>
      <c r="D1339" s="37">
        <v>214995024.44</v>
      </c>
      <c r="E1339" s="64">
        <v>156735516.08000001</v>
      </c>
      <c r="F1339" s="38">
        <f t="shared" si="20"/>
        <v>58259508.359999985</v>
      </c>
    </row>
    <row r="1340" spans="1:6" ht="13.2" x14ac:dyDescent="0.25">
      <c r="A1340" s="34" t="s">
        <v>977</v>
      </c>
      <c r="B1340" s="63" t="s">
        <v>929</v>
      </c>
      <c r="C1340" s="36" t="s">
        <v>2364</v>
      </c>
      <c r="D1340" s="37">
        <v>150807535</v>
      </c>
      <c r="E1340" s="64">
        <v>106160854</v>
      </c>
      <c r="F1340" s="38">
        <f t="shared" si="20"/>
        <v>44646681</v>
      </c>
    </row>
    <row r="1341" spans="1:6" ht="13.2" x14ac:dyDescent="0.25">
      <c r="A1341" s="34" t="s">
        <v>989</v>
      </c>
      <c r="B1341" s="63" t="s">
        <v>929</v>
      </c>
      <c r="C1341" s="36" t="s">
        <v>2365</v>
      </c>
      <c r="D1341" s="37">
        <v>752852.68</v>
      </c>
      <c r="E1341" s="64">
        <v>752852.68</v>
      </c>
      <c r="F1341" s="38" t="str">
        <f t="shared" si="20"/>
        <v>-</v>
      </c>
    </row>
    <row r="1342" spans="1:6" ht="13.2" x14ac:dyDescent="0.25">
      <c r="A1342" s="51" t="s">
        <v>2354</v>
      </c>
      <c r="B1342" s="52" t="s">
        <v>929</v>
      </c>
      <c r="C1342" s="53" t="s">
        <v>2366</v>
      </c>
      <c r="D1342" s="54">
        <v>274857000</v>
      </c>
      <c r="E1342" s="55">
        <v>193772742.46000001</v>
      </c>
      <c r="F1342" s="56">
        <f t="shared" si="20"/>
        <v>81084257.539999992</v>
      </c>
    </row>
    <row r="1343" spans="1:6" ht="13.2" x14ac:dyDescent="0.25">
      <c r="A1343" s="51" t="s">
        <v>2354</v>
      </c>
      <c r="B1343" s="52" t="s">
        <v>929</v>
      </c>
      <c r="C1343" s="53" t="s">
        <v>2367</v>
      </c>
      <c r="D1343" s="54">
        <v>92692500</v>
      </c>
      <c r="E1343" s="55">
        <v>70449927.709999993</v>
      </c>
      <c r="F1343" s="56">
        <f t="shared" si="20"/>
        <v>22242572.290000007</v>
      </c>
    </row>
    <row r="1344" spans="1:6" ht="13.2" x14ac:dyDescent="0.25">
      <c r="A1344" s="51" t="s">
        <v>2354</v>
      </c>
      <c r="B1344" s="52" t="s">
        <v>929</v>
      </c>
      <c r="C1344" s="53" t="s">
        <v>2368</v>
      </c>
      <c r="D1344" s="54">
        <v>366671600</v>
      </c>
      <c r="E1344" s="55">
        <v>269280011.79000002</v>
      </c>
      <c r="F1344" s="56">
        <f t="shared" si="20"/>
        <v>97391588.209999979</v>
      </c>
    </row>
    <row r="1345" spans="1:6" ht="13.2" x14ac:dyDescent="0.25">
      <c r="A1345" s="51" t="s">
        <v>2354</v>
      </c>
      <c r="B1345" s="52" t="s">
        <v>929</v>
      </c>
      <c r="C1345" s="53" t="s">
        <v>2369</v>
      </c>
      <c r="D1345" s="54">
        <v>122000</v>
      </c>
      <c r="E1345" s="55">
        <v>58023.64</v>
      </c>
      <c r="F1345" s="56">
        <f t="shared" si="20"/>
        <v>63976.36</v>
      </c>
    </row>
    <row r="1346" spans="1:6" ht="13.2" x14ac:dyDescent="0.25">
      <c r="A1346" s="51" t="s">
        <v>2354</v>
      </c>
      <c r="B1346" s="52" t="s">
        <v>929</v>
      </c>
      <c r="C1346" s="53" t="s">
        <v>2370</v>
      </c>
      <c r="D1346" s="54">
        <v>14733000</v>
      </c>
      <c r="E1346" s="55">
        <v>9196560.3699999992</v>
      </c>
      <c r="F1346" s="56">
        <f t="shared" si="20"/>
        <v>5536439.6300000008</v>
      </c>
    </row>
    <row r="1347" spans="1:6" ht="13.2" x14ac:dyDescent="0.25">
      <c r="A1347" s="51" t="s">
        <v>2354</v>
      </c>
      <c r="B1347" s="52" t="s">
        <v>929</v>
      </c>
      <c r="C1347" s="53" t="s">
        <v>2371</v>
      </c>
      <c r="D1347" s="54">
        <v>4746900</v>
      </c>
      <c r="E1347" s="55">
        <v>2544823.3199999998</v>
      </c>
      <c r="F1347" s="56">
        <f t="shared" si="20"/>
        <v>2202076.6800000002</v>
      </c>
    </row>
    <row r="1348" spans="1:6" ht="13.2" x14ac:dyDescent="0.25">
      <c r="A1348" s="51" t="s">
        <v>2354</v>
      </c>
      <c r="B1348" s="52" t="s">
        <v>929</v>
      </c>
      <c r="C1348" s="53" t="s">
        <v>2372</v>
      </c>
      <c r="D1348" s="54">
        <v>2008000</v>
      </c>
      <c r="E1348" s="55">
        <v>318696.40000000002</v>
      </c>
      <c r="F1348" s="56">
        <f t="shared" si="20"/>
        <v>1689303.6</v>
      </c>
    </row>
    <row r="1349" spans="1:6" ht="13.2" x14ac:dyDescent="0.25">
      <c r="A1349" s="51" t="s">
        <v>2354</v>
      </c>
      <c r="B1349" s="52" t="s">
        <v>929</v>
      </c>
      <c r="C1349" s="53" t="s">
        <v>2373</v>
      </c>
      <c r="D1349" s="54">
        <v>10938000</v>
      </c>
      <c r="E1349" s="55">
        <v>7659726.8799999999</v>
      </c>
      <c r="F1349" s="56">
        <f t="shared" si="20"/>
        <v>3278273.12</v>
      </c>
    </row>
    <row r="1350" spans="1:6" ht="13.2" x14ac:dyDescent="0.25">
      <c r="A1350" s="51" t="s">
        <v>2354</v>
      </c>
      <c r="B1350" s="52" t="s">
        <v>929</v>
      </c>
      <c r="C1350" s="53" t="s">
        <v>2374</v>
      </c>
      <c r="D1350" s="54">
        <v>365613100</v>
      </c>
      <c r="E1350" s="55">
        <v>242766152.40000001</v>
      </c>
      <c r="F1350" s="56">
        <f t="shared" si="20"/>
        <v>122846947.59999999</v>
      </c>
    </row>
    <row r="1351" spans="1:6" ht="13.2" x14ac:dyDescent="0.25">
      <c r="A1351" s="51" t="s">
        <v>2354</v>
      </c>
      <c r="B1351" s="52" t="s">
        <v>929</v>
      </c>
      <c r="C1351" s="53" t="s">
        <v>2375</v>
      </c>
      <c r="D1351" s="54">
        <v>138131600</v>
      </c>
      <c r="E1351" s="55">
        <v>60029462.380000003</v>
      </c>
      <c r="F1351" s="56">
        <f t="shared" si="20"/>
        <v>78102137.620000005</v>
      </c>
    </row>
    <row r="1352" spans="1:6" ht="13.2" x14ac:dyDescent="0.25">
      <c r="A1352" s="51" t="s">
        <v>2354</v>
      </c>
      <c r="B1352" s="52" t="s">
        <v>929</v>
      </c>
      <c r="C1352" s="53" t="s">
        <v>2376</v>
      </c>
      <c r="D1352" s="54">
        <v>1536507</v>
      </c>
      <c r="E1352" s="55">
        <v>1024818.25</v>
      </c>
      <c r="F1352" s="56">
        <f t="shared" si="20"/>
        <v>511688.75</v>
      </c>
    </row>
    <row r="1353" spans="1:6" ht="13.2" x14ac:dyDescent="0.25">
      <c r="A1353" s="51" t="s">
        <v>2354</v>
      </c>
      <c r="B1353" s="52" t="s">
        <v>929</v>
      </c>
      <c r="C1353" s="53" t="s">
        <v>2377</v>
      </c>
      <c r="D1353" s="54">
        <v>288960300</v>
      </c>
      <c r="E1353" s="55">
        <v>127117579.77</v>
      </c>
      <c r="F1353" s="56">
        <f t="shared" si="20"/>
        <v>161842720.23000002</v>
      </c>
    </row>
    <row r="1354" spans="1:6" ht="13.2" x14ac:dyDescent="0.25">
      <c r="A1354" s="51" t="s">
        <v>2354</v>
      </c>
      <c r="B1354" s="52" t="s">
        <v>929</v>
      </c>
      <c r="C1354" s="53" t="s">
        <v>2378</v>
      </c>
      <c r="D1354" s="54">
        <v>83945600</v>
      </c>
      <c r="E1354" s="55">
        <v>16840376</v>
      </c>
      <c r="F1354" s="56">
        <f t="shared" si="20"/>
        <v>67105224</v>
      </c>
    </row>
    <row r="1355" spans="1:6" ht="13.2" x14ac:dyDescent="0.25">
      <c r="A1355" s="51" t="s">
        <v>2354</v>
      </c>
      <c r="B1355" s="52" t="s">
        <v>929</v>
      </c>
      <c r="C1355" s="53" t="s">
        <v>2379</v>
      </c>
      <c r="D1355" s="54">
        <v>40011</v>
      </c>
      <c r="E1355" s="55" t="s">
        <v>39</v>
      </c>
      <c r="F1355" s="56">
        <f t="shared" si="20"/>
        <v>40011</v>
      </c>
    </row>
    <row r="1356" spans="1:6" ht="13.2" x14ac:dyDescent="0.25">
      <c r="A1356" s="51" t="s">
        <v>2354</v>
      </c>
      <c r="B1356" s="52" t="s">
        <v>929</v>
      </c>
      <c r="C1356" s="53" t="s">
        <v>2380</v>
      </c>
      <c r="D1356" s="54">
        <v>286416000</v>
      </c>
      <c r="E1356" s="55">
        <v>154593504.66999999</v>
      </c>
      <c r="F1356" s="56">
        <f t="shared" si="20"/>
        <v>131822495.33000001</v>
      </c>
    </row>
    <row r="1357" spans="1:6" ht="13.2" x14ac:dyDescent="0.25">
      <c r="A1357" s="51" t="s">
        <v>2354</v>
      </c>
      <c r="B1357" s="52" t="s">
        <v>929</v>
      </c>
      <c r="C1357" s="53" t="s">
        <v>2381</v>
      </c>
      <c r="D1357" s="54">
        <v>381617100</v>
      </c>
      <c r="E1357" s="55">
        <v>217578749.28999999</v>
      </c>
      <c r="F1357" s="56">
        <f t="shared" si="20"/>
        <v>164038350.71000001</v>
      </c>
    </row>
    <row r="1358" spans="1:6" ht="13.2" x14ac:dyDescent="0.25">
      <c r="A1358" s="51" t="s">
        <v>2354</v>
      </c>
      <c r="B1358" s="52" t="s">
        <v>929</v>
      </c>
      <c r="C1358" s="53" t="s">
        <v>2382</v>
      </c>
      <c r="D1358" s="54">
        <v>60959.44</v>
      </c>
      <c r="E1358" s="55">
        <v>28827.62</v>
      </c>
      <c r="F1358" s="56">
        <f t="shared" si="20"/>
        <v>32131.820000000003</v>
      </c>
    </row>
    <row r="1359" spans="1:6" ht="13.2" x14ac:dyDescent="0.25">
      <c r="A1359" s="51" t="s">
        <v>2354</v>
      </c>
      <c r="B1359" s="52" t="s">
        <v>929</v>
      </c>
      <c r="C1359" s="53" t="s">
        <v>2383</v>
      </c>
      <c r="D1359" s="54">
        <v>174100</v>
      </c>
      <c r="E1359" s="55" t="s">
        <v>39</v>
      </c>
      <c r="F1359" s="56">
        <f t="shared" ref="F1359:F1422" si="21">IF(OR(D1359="-",IF(E1359="-",0,E1359)&gt;=IF(D1359="-",0,D1359)),"-",IF(D1359="-",0,D1359)-IF(E1359="-",0,E1359))</f>
        <v>174100</v>
      </c>
    </row>
    <row r="1360" spans="1:6" ht="13.2" x14ac:dyDescent="0.25">
      <c r="A1360" s="51" t="s">
        <v>2354</v>
      </c>
      <c r="B1360" s="52" t="s">
        <v>929</v>
      </c>
      <c r="C1360" s="53" t="s">
        <v>2384</v>
      </c>
      <c r="D1360" s="54">
        <v>1370400</v>
      </c>
      <c r="E1360" s="55">
        <v>592435.66</v>
      </c>
      <c r="F1360" s="56">
        <f t="shared" si="21"/>
        <v>777964.34</v>
      </c>
    </row>
    <row r="1361" spans="1:6" ht="13.2" x14ac:dyDescent="0.25">
      <c r="A1361" s="51" t="s">
        <v>2354</v>
      </c>
      <c r="B1361" s="52" t="s">
        <v>929</v>
      </c>
      <c r="C1361" s="53" t="s">
        <v>2385</v>
      </c>
      <c r="D1361" s="54">
        <v>68291100</v>
      </c>
      <c r="E1361" s="55">
        <v>30872956.57</v>
      </c>
      <c r="F1361" s="56">
        <f t="shared" si="21"/>
        <v>37418143.43</v>
      </c>
    </row>
    <row r="1362" spans="1:6" ht="13.2" x14ac:dyDescent="0.25">
      <c r="A1362" s="51" t="s">
        <v>2354</v>
      </c>
      <c r="B1362" s="52" t="s">
        <v>929</v>
      </c>
      <c r="C1362" s="53" t="s">
        <v>2386</v>
      </c>
      <c r="D1362" s="54">
        <v>414675</v>
      </c>
      <c r="E1362" s="55">
        <v>378274.26</v>
      </c>
      <c r="F1362" s="56">
        <f t="shared" si="21"/>
        <v>36400.739999999991</v>
      </c>
    </row>
    <row r="1363" spans="1:6" ht="13.2" x14ac:dyDescent="0.25">
      <c r="A1363" s="51" t="s">
        <v>2354</v>
      </c>
      <c r="B1363" s="52" t="s">
        <v>929</v>
      </c>
      <c r="C1363" s="53" t="s">
        <v>2387</v>
      </c>
      <c r="D1363" s="54">
        <v>38370800</v>
      </c>
      <c r="E1363" s="55">
        <v>31060164</v>
      </c>
      <c r="F1363" s="56">
        <f t="shared" si="21"/>
        <v>7310636</v>
      </c>
    </row>
    <row r="1364" spans="1:6" ht="13.2" x14ac:dyDescent="0.25">
      <c r="A1364" s="51" t="s">
        <v>2388</v>
      </c>
      <c r="B1364" s="52" t="s">
        <v>929</v>
      </c>
      <c r="C1364" s="53" t="s">
        <v>2389</v>
      </c>
      <c r="D1364" s="54">
        <v>203474154.63999999</v>
      </c>
      <c r="E1364" s="55">
        <v>154832603.09</v>
      </c>
      <c r="F1364" s="56">
        <f t="shared" si="21"/>
        <v>48641551.549999982</v>
      </c>
    </row>
    <row r="1365" spans="1:6" ht="13.2" x14ac:dyDescent="0.25">
      <c r="A1365" s="34" t="s">
        <v>933</v>
      </c>
      <c r="B1365" s="63" t="s">
        <v>929</v>
      </c>
      <c r="C1365" s="36" t="s">
        <v>2390</v>
      </c>
      <c r="D1365" s="37">
        <v>20697186.640000001</v>
      </c>
      <c r="E1365" s="64">
        <v>13381972.710000001</v>
      </c>
      <c r="F1365" s="38">
        <f t="shared" si="21"/>
        <v>7315213.9299999997</v>
      </c>
    </row>
    <row r="1366" spans="1:6" ht="21" x14ac:dyDescent="0.25">
      <c r="A1366" s="34" t="s">
        <v>935</v>
      </c>
      <c r="B1366" s="63" t="s">
        <v>929</v>
      </c>
      <c r="C1366" s="36" t="s">
        <v>2391</v>
      </c>
      <c r="D1366" s="37">
        <v>687500</v>
      </c>
      <c r="E1366" s="64">
        <v>612740.22</v>
      </c>
      <c r="F1366" s="38">
        <f t="shared" si="21"/>
        <v>74759.780000000028</v>
      </c>
    </row>
    <row r="1367" spans="1:6" ht="31.2" x14ac:dyDescent="0.25">
      <c r="A1367" s="34" t="s">
        <v>937</v>
      </c>
      <c r="B1367" s="63" t="s">
        <v>929</v>
      </c>
      <c r="C1367" s="36" t="s">
        <v>2392</v>
      </c>
      <c r="D1367" s="37">
        <v>6293977.1900000004</v>
      </c>
      <c r="E1367" s="64">
        <v>4265904.8899999997</v>
      </c>
      <c r="F1367" s="38">
        <f t="shared" si="21"/>
        <v>2028072.3000000007</v>
      </c>
    </row>
    <row r="1368" spans="1:6" ht="13.2" x14ac:dyDescent="0.25">
      <c r="A1368" s="34" t="s">
        <v>939</v>
      </c>
      <c r="B1368" s="63" t="s">
        <v>929</v>
      </c>
      <c r="C1368" s="36" t="s">
        <v>2393</v>
      </c>
      <c r="D1368" s="37">
        <v>101315374.37</v>
      </c>
      <c r="E1368" s="64">
        <v>81207751.879999995</v>
      </c>
      <c r="F1368" s="38">
        <f t="shared" si="21"/>
        <v>20107622.49000001</v>
      </c>
    </row>
    <row r="1369" spans="1:6" ht="21" x14ac:dyDescent="0.25">
      <c r="A1369" s="34" t="s">
        <v>941</v>
      </c>
      <c r="B1369" s="63" t="s">
        <v>929</v>
      </c>
      <c r="C1369" s="36" t="s">
        <v>2394</v>
      </c>
      <c r="D1369" s="37">
        <v>5109653.2</v>
      </c>
      <c r="E1369" s="64">
        <v>4635357.92</v>
      </c>
      <c r="F1369" s="38">
        <f t="shared" si="21"/>
        <v>474295.28000000026</v>
      </c>
    </row>
    <row r="1370" spans="1:6" ht="31.2" x14ac:dyDescent="0.25">
      <c r="A1370" s="34" t="s">
        <v>945</v>
      </c>
      <c r="B1370" s="63" t="s">
        <v>929</v>
      </c>
      <c r="C1370" s="36" t="s">
        <v>2395</v>
      </c>
      <c r="D1370" s="37">
        <v>25100844.940000001</v>
      </c>
      <c r="E1370" s="64">
        <v>19699796.210000001</v>
      </c>
      <c r="F1370" s="38">
        <f t="shared" si="21"/>
        <v>5401048.7300000004</v>
      </c>
    </row>
    <row r="1371" spans="1:6" ht="13.2" x14ac:dyDescent="0.25">
      <c r="A1371" s="34" t="s">
        <v>949</v>
      </c>
      <c r="B1371" s="63" t="s">
        <v>929</v>
      </c>
      <c r="C1371" s="36" t="s">
        <v>2396</v>
      </c>
      <c r="D1371" s="37">
        <v>18792372.539999999</v>
      </c>
      <c r="E1371" s="64">
        <v>8167419.9800000004</v>
      </c>
      <c r="F1371" s="38">
        <f t="shared" si="21"/>
        <v>10624952.559999999</v>
      </c>
    </row>
    <row r="1372" spans="1:6" ht="21" x14ac:dyDescent="0.25">
      <c r="A1372" s="34" t="s">
        <v>951</v>
      </c>
      <c r="B1372" s="63" t="s">
        <v>929</v>
      </c>
      <c r="C1372" s="36" t="s">
        <v>2397</v>
      </c>
      <c r="D1372" s="37">
        <v>595706.56999999995</v>
      </c>
      <c r="E1372" s="64">
        <v>175542.57</v>
      </c>
      <c r="F1372" s="38">
        <f t="shared" si="21"/>
        <v>420163.99999999994</v>
      </c>
    </row>
    <row r="1373" spans="1:6" ht="21" x14ac:dyDescent="0.25">
      <c r="A1373" s="34" t="s">
        <v>955</v>
      </c>
      <c r="B1373" s="63" t="s">
        <v>929</v>
      </c>
      <c r="C1373" s="36" t="s">
        <v>2398</v>
      </c>
      <c r="D1373" s="37">
        <v>700000</v>
      </c>
      <c r="E1373" s="64">
        <v>700000</v>
      </c>
      <c r="F1373" s="38" t="str">
        <f t="shared" si="21"/>
        <v>-</v>
      </c>
    </row>
    <row r="1374" spans="1:6" ht="13.2" x14ac:dyDescent="0.25">
      <c r="A1374" s="34" t="s">
        <v>971</v>
      </c>
      <c r="B1374" s="63" t="s">
        <v>929</v>
      </c>
      <c r="C1374" s="36" t="s">
        <v>2399</v>
      </c>
      <c r="D1374" s="37">
        <v>110000</v>
      </c>
      <c r="E1374" s="64">
        <v>64286.6</v>
      </c>
      <c r="F1374" s="38">
        <f t="shared" si="21"/>
        <v>45713.4</v>
      </c>
    </row>
    <row r="1375" spans="1:6" ht="21" x14ac:dyDescent="0.25">
      <c r="A1375" s="34" t="s">
        <v>979</v>
      </c>
      <c r="B1375" s="63" t="s">
        <v>929</v>
      </c>
      <c r="C1375" s="36" t="s">
        <v>2400</v>
      </c>
      <c r="D1375" s="37">
        <v>23710000</v>
      </c>
      <c r="E1375" s="64">
        <v>21710000</v>
      </c>
      <c r="F1375" s="38">
        <f t="shared" si="21"/>
        <v>2000000</v>
      </c>
    </row>
    <row r="1376" spans="1:6" ht="21" x14ac:dyDescent="0.25">
      <c r="A1376" s="34" t="s">
        <v>983</v>
      </c>
      <c r="B1376" s="63" t="s">
        <v>929</v>
      </c>
      <c r="C1376" s="36" t="s">
        <v>2401</v>
      </c>
      <c r="D1376" s="37">
        <v>157607.65</v>
      </c>
      <c r="E1376" s="64">
        <v>157607.65</v>
      </c>
      <c r="F1376" s="38" t="str">
        <f t="shared" si="21"/>
        <v>-</v>
      </c>
    </row>
    <row r="1377" spans="1:6" ht="13.2" x14ac:dyDescent="0.25">
      <c r="A1377" s="34" t="s">
        <v>985</v>
      </c>
      <c r="B1377" s="63" t="s">
        <v>929</v>
      </c>
      <c r="C1377" s="36" t="s">
        <v>2402</v>
      </c>
      <c r="D1377" s="37">
        <v>80705</v>
      </c>
      <c r="E1377" s="64">
        <v>29653.46</v>
      </c>
      <c r="F1377" s="38">
        <f t="shared" si="21"/>
        <v>51051.54</v>
      </c>
    </row>
    <row r="1378" spans="1:6" ht="13.2" x14ac:dyDescent="0.25">
      <c r="A1378" s="34" t="s">
        <v>987</v>
      </c>
      <c r="B1378" s="63" t="s">
        <v>929</v>
      </c>
      <c r="C1378" s="36" t="s">
        <v>2403</v>
      </c>
      <c r="D1378" s="37">
        <v>123226.54</v>
      </c>
      <c r="E1378" s="64">
        <v>24569</v>
      </c>
      <c r="F1378" s="38">
        <f t="shared" si="21"/>
        <v>98657.54</v>
      </c>
    </row>
    <row r="1379" spans="1:6" ht="13.2" x14ac:dyDescent="0.25">
      <c r="A1379" s="51" t="s">
        <v>2388</v>
      </c>
      <c r="B1379" s="52" t="s">
        <v>929</v>
      </c>
      <c r="C1379" s="53" t="s">
        <v>2404</v>
      </c>
      <c r="D1379" s="54">
        <v>700000</v>
      </c>
      <c r="E1379" s="55">
        <v>700000</v>
      </c>
      <c r="F1379" s="56" t="str">
        <f t="shared" si="21"/>
        <v>-</v>
      </c>
    </row>
    <row r="1380" spans="1:6" ht="13.2" x14ac:dyDescent="0.25">
      <c r="A1380" s="51" t="s">
        <v>2388</v>
      </c>
      <c r="B1380" s="52" t="s">
        <v>929</v>
      </c>
      <c r="C1380" s="53" t="s">
        <v>2405</v>
      </c>
      <c r="D1380" s="54">
        <v>1500000</v>
      </c>
      <c r="E1380" s="55" t="s">
        <v>39</v>
      </c>
      <c r="F1380" s="56">
        <f t="shared" si="21"/>
        <v>1500000</v>
      </c>
    </row>
    <row r="1381" spans="1:6" ht="13.2" x14ac:dyDescent="0.25">
      <c r="A1381" s="51" t="s">
        <v>2388</v>
      </c>
      <c r="B1381" s="52" t="s">
        <v>929</v>
      </c>
      <c r="C1381" s="53" t="s">
        <v>2406</v>
      </c>
      <c r="D1381" s="54">
        <v>139340893</v>
      </c>
      <c r="E1381" s="55">
        <v>109451715.42</v>
      </c>
      <c r="F1381" s="56">
        <f t="shared" si="21"/>
        <v>29889177.579999998</v>
      </c>
    </row>
    <row r="1382" spans="1:6" ht="13.2" x14ac:dyDescent="0.25">
      <c r="A1382" s="51" t="s">
        <v>2388</v>
      </c>
      <c r="B1382" s="52" t="s">
        <v>929</v>
      </c>
      <c r="C1382" s="53" t="s">
        <v>2407</v>
      </c>
      <c r="D1382" s="54">
        <v>157607.65</v>
      </c>
      <c r="E1382" s="55">
        <v>157607.65</v>
      </c>
      <c r="F1382" s="56" t="str">
        <f t="shared" si="21"/>
        <v>-</v>
      </c>
    </row>
    <row r="1383" spans="1:6" ht="13.2" x14ac:dyDescent="0.25">
      <c r="A1383" s="51" t="s">
        <v>2388</v>
      </c>
      <c r="B1383" s="52" t="s">
        <v>929</v>
      </c>
      <c r="C1383" s="53" t="s">
        <v>2408</v>
      </c>
      <c r="D1383" s="54">
        <v>3390100</v>
      </c>
      <c r="E1383" s="55">
        <v>307883.7</v>
      </c>
      <c r="F1383" s="56">
        <f t="shared" si="21"/>
        <v>3082216.3</v>
      </c>
    </row>
    <row r="1384" spans="1:6" ht="13.2" x14ac:dyDescent="0.25">
      <c r="A1384" s="51" t="s">
        <v>2388</v>
      </c>
      <c r="B1384" s="52" t="s">
        <v>929</v>
      </c>
      <c r="C1384" s="53" t="s">
        <v>2409</v>
      </c>
      <c r="D1384" s="54">
        <v>33695953.990000002</v>
      </c>
      <c r="E1384" s="55">
        <v>21964123.620000001</v>
      </c>
      <c r="F1384" s="56">
        <f t="shared" si="21"/>
        <v>11731830.370000001</v>
      </c>
    </row>
    <row r="1385" spans="1:6" ht="13.2" x14ac:dyDescent="0.25">
      <c r="A1385" s="51" t="s">
        <v>2388</v>
      </c>
      <c r="B1385" s="52" t="s">
        <v>929</v>
      </c>
      <c r="C1385" s="53" t="s">
        <v>2410</v>
      </c>
      <c r="D1385" s="54">
        <v>23710000</v>
      </c>
      <c r="E1385" s="55">
        <v>21710000</v>
      </c>
      <c r="F1385" s="56">
        <f t="shared" si="21"/>
        <v>2000000</v>
      </c>
    </row>
    <row r="1386" spans="1:6" ht="13.2" x14ac:dyDescent="0.25">
      <c r="A1386" s="51" t="s">
        <v>2388</v>
      </c>
      <c r="B1386" s="52" t="s">
        <v>929</v>
      </c>
      <c r="C1386" s="53" t="s">
        <v>2411</v>
      </c>
      <c r="D1386" s="54">
        <v>684600</v>
      </c>
      <c r="E1386" s="55">
        <v>510394.7</v>
      </c>
      <c r="F1386" s="56">
        <f t="shared" si="21"/>
        <v>174205.3</v>
      </c>
    </row>
    <row r="1387" spans="1:6" ht="13.2" x14ac:dyDescent="0.25">
      <c r="A1387" s="51" t="s">
        <v>2388</v>
      </c>
      <c r="B1387" s="52" t="s">
        <v>929</v>
      </c>
      <c r="C1387" s="53" t="s">
        <v>2412</v>
      </c>
      <c r="D1387" s="54">
        <v>193500</v>
      </c>
      <c r="E1387" s="55">
        <v>10788</v>
      </c>
      <c r="F1387" s="56">
        <f t="shared" si="21"/>
        <v>182712</v>
      </c>
    </row>
    <row r="1388" spans="1:6" ht="13.2" x14ac:dyDescent="0.25">
      <c r="A1388" s="51" t="s">
        <v>2388</v>
      </c>
      <c r="B1388" s="52" t="s">
        <v>929</v>
      </c>
      <c r="C1388" s="53" t="s">
        <v>2413</v>
      </c>
      <c r="D1388" s="54">
        <v>78346.3</v>
      </c>
      <c r="E1388" s="55" t="s">
        <v>39</v>
      </c>
      <c r="F1388" s="56">
        <f t="shared" si="21"/>
        <v>78346.3</v>
      </c>
    </row>
    <row r="1389" spans="1:6" ht="13.2" x14ac:dyDescent="0.25">
      <c r="A1389" s="51" t="s">
        <v>2388</v>
      </c>
      <c r="B1389" s="52" t="s">
        <v>929</v>
      </c>
      <c r="C1389" s="53" t="s">
        <v>2414</v>
      </c>
      <c r="D1389" s="54">
        <v>23153.7</v>
      </c>
      <c r="E1389" s="55">
        <v>20090</v>
      </c>
      <c r="F1389" s="56">
        <f t="shared" si="21"/>
        <v>3063.7000000000007</v>
      </c>
    </row>
    <row r="1390" spans="1:6" ht="13.2" x14ac:dyDescent="0.25">
      <c r="A1390" s="51" t="s">
        <v>2415</v>
      </c>
      <c r="B1390" s="52" t="s">
        <v>929</v>
      </c>
      <c r="C1390" s="53" t="s">
        <v>2416</v>
      </c>
      <c r="D1390" s="54">
        <v>927578298.44000006</v>
      </c>
      <c r="E1390" s="55">
        <v>468467460.38999999</v>
      </c>
      <c r="F1390" s="56">
        <f t="shared" si="21"/>
        <v>459110838.05000007</v>
      </c>
    </row>
    <row r="1391" spans="1:6" ht="13.2" x14ac:dyDescent="0.25">
      <c r="A1391" s="34" t="s">
        <v>939</v>
      </c>
      <c r="B1391" s="63" t="s">
        <v>929</v>
      </c>
      <c r="C1391" s="36" t="s">
        <v>2417</v>
      </c>
      <c r="D1391" s="37">
        <v>17366973</v>
      </c>
      <c r="E1391" s="64">
        <v>11832906.390000001</v>
      </c>
      <c r="F1391" s="38">
        <f t="shared" si="21"/>
        <v>5534066.6099999994</v>
      </c>
    </row>
    <row r="1392" spans="1:6" ht="21" x14ac:dyDescent="0.25">
      <c r="A1392" s="34" t="s">
        <v>941</v>
      </c>
      <c r="B1392" s="63" t="s">
        <v>929</v>
      </c>
      <c r="C1392" s="36" t="s">
        <v>2418</v>
      </c>
      <c r="D1392" s="37">
        <v>1048490.6</v>
      </c>
      <c r="E1392" s="64">
        <v>947574.42</v>
      </c>
      <c r="F1392" s="38">
        <f t="shared" si="21"/>
        <v>100916.17999999993</v>
      </c>
    </row>
    <row r="1393" spans="1:6" ht="31.2" x14ac:dyDescent="0.25">
      <c r="A1393" s="34" t="s">
        <v>945</v>
      </c>
      <c r="B1393" s="63" t="s">
        <v>929</v>
      </c>
      <c r="C1393" s="36" t="s">
        <v>2419</v>
      </c>
      <c r="D1393" s="37">
        <v>5123271</v>
      </c>
      <c r="E1393" s="64">
        <v>3293225.7</v>
      </c>
      <c r="F1393" s="38">
        <f t="shared" si="21"/>
        <v>1830045.2999999998</v>
      </c>
    </row>
    <row r="1394" spans="1:6" ht="21" x14ac:dyDescent="0.25">
      <c r="A1394" s="34" t="s">
        <v>947</v>
      </c>
      <c r="B1394" s="63" t="s">
        <v>929</v>
      </c>
      <c r="C1394" s="36" t="s">
        <v>2420</v>
      </c>
      <c r="D1394" s="37">
        <v>29000</v>
      </c>
      <c r="E1394" s="64">
        <v>9322.1</v>
      </c>
      <c r="F1394" s="38">
        <f t="shared" si="21"/>
        <v>19677.900000000001</v>
      </c>
    </row>
    <row r="1395" spans="1:6" ht="13.2" x14ac:dyDescent="0.25">
      <c r="A1395" s="34" t="s">
        <v>949</v>
      </c>
      <c r="B1395" s="63" t="s">
        <v>929</v>
      </c>
      <c r="C1395" s="36" t="s">
        <v>2421</v>
      </c>
      <c r="D1395" s="37">
        <v>634125.14</v>
      </c>
      <c r="E1395" s="64">
        <v>325383.92</v>
      </c>
      <c r="F1395" s="38">
        <f t="shared" si="21"/>
        <v>308741.22000000003</v>
      </c>
    </row>
    <row r="1396" spans="1:6" ht="21" x14ac:dyDescent="0.25">
      <c r="A1396" s="34" t="s">
        <v>955</v>
      </c>
      <c r="B1396" s="63" t="s">
        <v>929</v>
      </c>
      <c r="C1396" s="36" t="s">
        <v>2422</v>
      </c>
      <c r="D1396" s="37">
        <v>11356700</v>
      </c>
      <c r="E1396" s="64">
        <v>5625000</v>
      </c>
      <c r="F1396" s="38">
        <f t="shared" si="21"/>
        <v>5731700</v>
      </c>
    </row>
    <row r="1397" spans="1:6" ht="21" x14ac:dyDescent="0.25">
      <c r="A1397" s="34" t="s">
        <v>1212</v>
      </c>
      <c r="B1397" s="63" t="s">
        <v>929</v>
      </c>
      <c r="C1397" s="36" t="s">
        <v>2423</v>
      </c>
      <c r="D1397" s="37">
        <v>263416249</v>
      </c>
      <c r="E1397" s="64">
        <v>17965021.710000001</v>
      </c>
      <c r="F1397" s="38">
        <f t="shared" si="21"/>
        <v>245451227.28999999</v>
      </c>
    </row>
    <row r="1398" spans="1:6" ht="31.2" x14ac:dyDescent="0.25">
      <c r="A1398" s="34" t="s">
        <v>963</v>
      </c>
      <c r="B1398" s="63" t="s">
        <v>929</v>
      </c>
      <c r="C1398" s="36" t="s">
        <v>2424</v>
      </c>
      <c r="D1398" s="37">
        <v>46572480</v>
      </c>
      <c r="E1398" s="64">
        <v>34388720.649999999</v>
      </c>
      <c r="F1398" s="38">
        <f t="shared" si="21"/>
        <v>12183759.350000001</v>
      </c>
    </row>
    <row r="1399" spans="1:6" ht="21" x14ac:dyDescent="0.25">
      <c r="A1399" s="34" t="s">
        <v>1291</v>
      </c>
      <c r="B1399" s="63" t="s">
        <v>929</v>
      </c>
      <c r="C1399" s="36" t="s">
        <v>2425</v>
      </c>
      <c r="D1399" s="37">
        <v>12239400</v>
      </c>
      <c r="E1399" s="64">
        <v>3714389.96</v>
      </c>
      <c r="F1399" s="38">
        <f t="shared" si="21"/>
        <v>8525010.0399999991</v>
      </c>
    </row>
    <row r="1400" spans="1:6" ht="31.2" x14ac:dyDescent="0.25">
      <c r="A1400" s="34" t="s">
        <v>969</v>
      </c>
      <c r="B1400" s="63" t="s">
        <v>929</v>
      </c>
      <c r="C1400" s="36" t="s">
        <v>2426</v>
      </c>
      <c r="D1400" s="37">
        <v>224896886.22</v>
      </c>
      <c r="E1400" s="64">
        <v>183587959.69999999</v>
      </c>
      <c r="F1400" s="38">
        <f t="shared" si="21"/>
        <v>41308926.520000011</v>
      </c>
    </row>
    <row r="1401" spans="1:6" ht="13.2" x14ac:dyDescent="0.25">
      <c r="A1401" s="34" t="s">
        <v>971</v>
      </c>
      <c r="B1401" s="63" t="s">
        <v>929</v>
      </c>
      <c r="C1401" s="36" t="s">
        <v>2427</v>
      </c>
      <c r="D1401" s="37">
        <v>69651576</v>
      </c>
      <c r="E1401" s="64">
        <v>5834966.5099999998</v>
      </c>
      <c r="F1401" s="38">
        <f t="shared" si="21"/>
        <v>63816609.490000002</v>
      </c>
    </row>
    <row r="1402" spans="1:6" ht="41.4" x14ac:dyDescent="0.25">
      <c r="A1402" s="34" t="s">
        <v>975</v>
      </c>
      <c r="B1402" s="63" t="s">
        <v>929</v>
      </c>
      <c r="C1402" s="36" t="s">
        <v>2428</v>
      </c>
      <c r="D1402" s="37">
        <v>178003795.97999999</v>
      </c>
      <c r="E1402" s="64">
        <v>153741275.74000001</v>
      </c>
      <c r="F1402" s="38">
        <f t="shared" si="21"/>
        <v>24262520.23999998</v>
      </c>
    </row>
    <row r="1403" spans="1:6" ht="13.2" x14ac:dyDescent="0.25">
      <c r="A1403" s="34" t="s">
        <v>977</v>
      </c>
      <c r="B1403" s="63" t="s">
        <v>929</v>
      </c>
      <c r="C1403" s="36" t="s">
        <v>2429</v>
      </c>
      <c r="D1403" s="37">
        <v>86938661.5</v>
      </c>
      <c r="E1403" s="64">
        <v>37521716.590000004</v>
      </c>
      <c r="F1403" s="38">
        <f t="shared" si="21"/>
        <v>49416944.909999996</v>
      </c>
    </row>
    <row r="1404" spans="1:6" ht="21" x14ac:dyDescent="0.25">
      <c r="A1404" s="34" t="s">
        <v>979</v>
      </c>
      <c r="B1404" s="63" t="s">
        <v>929</v>
      </c>
      <c r="C1404" s="36" t="s">
        <v>2430</v>
      </c>
      <c r="D1404" s="37">
        <v>10300000</v>
      </c>
      <c r="E1404" s="64">
        <v>9679940</v>
      </c>
      <c r="F1404" s="38">
        <f t="shared" si="21"/>
        <v>620060</v>
      </c>
    </row>
    <row r="1405" spans="1:6" ht="13.2" x14ac:dyDescent="0.25">
      <c r="A1405" s="34" t="s">
        <v>985</v>
      </c>
      <c r="B1405" s="63" t="s">
        <v>929</v>
      </c>
      <c r="C1405" s="36" t="s">
        <v>2431</v>
      </c>
      <c r="D1405" s="37">
        <v>690</v>
      </c>
      <c r="E1405" s="64">
        <v>57</v>
      </c>
      <c r="F1405" s="38">
        <f t="shared" si="21"/>
        <v>633</v>
      </c>
    </row>
    <row r="1406" spans="1:6" ht="13.2" x14ac:dyDescent="0.25">
      <c r="A1406" s="51" t="s">
        <v>2432</v>
      </c>
      <c r="B1406" s="52" t="s">
        <v>929</v>
      </c>
      <c r="C1406" s="53" t="s">
        <v>2433</v>
      </c>
      <c r="D1406" s="54">
        <v>346174842.08999997</v>
      </c>
      <c r="E1406" s="55">
        <v>72903751.780000001</v>
      </c>
      <c r="F1406" s="56">
        <f t="shared" si="21"/>
        <v>273271090.30999994</v>
      </c>
    </row>
    <row r="1407" spans="1:6" ht="21" x14ac:dyDescent="0.25">
      <c r="A1407" s="34" t="s">
        <v>1212</v>
      </c>
      <c r="B1407" s="63" t="s">
        <v>929</v>
      </c>
      <c r="C1407" s="36" t="s">
        <v>2434</v>
      </c>
      <c r="D1407" s="37">
        <v>263416249</v>
      </c>
      <c r="E1407" s="64">
        <v>17965021.710000001</v>
      </c>
      <c r="F1407" s="38">
        <f t="shared" si="21"/>
        <v>245451227.28999999</v>
      </c>
    </row>
    <row r="1408" spans="1:6" ht="31.2" x14ac:dyDescent="0.25">
      <c r="A1408" s="34" t="s">
        <v>963</v>
      </c>
      <c r="B1408" s="63" t="s">
        <v>929</v>
      </c>
      <c r="C1408" s="36" t="s">
        <v>2435</v>
      </c>
      <c r="D1408" s="37">
        <v>46572480</v>
      </c>
      <c r="E1408" s="64">
        <v>34388720.649999999</v>
      </c>
      <c r="F1408" s="38">
        <f t="shared" si="21"/>
        <v>12183759.350000001</v>
      </c>
    </row>
    <row r="1409" spans="1:6" ht="21" x14ac:dyDescent="0.25">
      <c r="A1409" s="34" t="s">
        <v>1291</v>
      </c>
      <c r="B1409" s="63" t="s">
        <v>929</v>
      </c>
      <c r="C1409" s="36" t="s">
        <v>2436</v>
      </c>
      <c r="D1409" s="37">
        <v>12239400</v>
      </c>
      <c r="E1409" s="64">
        <v>3714389.96</v>
      </c>
      <c r="F1409" s="38">
        <f t="shared" si="21"/>
        <v>8525010.0399999991</v>
      </c>
    </row>
    <row r="1410" spans="1:6" ht="41.4" x14ac:dyDescent="0.25">
      <c r="A1410" s="34" t="s">
        <v>975</v>
      </c>
      <c r="B1410" s="63" t="s">
        <v>929</v>
      </c>
      <c r="C1410" s="36" t="s">
        <v>2437</v>
      </c>
      <c r="D1410" s="37">
        <v>20276713.09</v>
      </c>
      <c r="E1410" s="64">
        <v>14158031.27</v>
      </c>
      <c r="F1410" s="38">
        <f t="shared" si="21"/>
        <v>6118681.8200000003</v>
      </c>
    </row>
    <row r="1411" spans="1:6" ht="13.2" x14ac:dyDescent="0.25">
      <c r="A1411" s="34" t="s">
        <v>977</v>
      </c>
      <c r="B1411" s="63" t="s">
        <v>929</v>
      </c>
      <c r="C1411" s="36" t="s">
        <v>2438</v>
      </c>
      <c r="D1411" s="37">
        <v>2270000</v>
      </c>
      <c r="E1411" s="64">
        <v>1897648.19</v>
      </c>
      <c r="F1411" s="38">
        <f t="shared" si="21"/>
        <v>372351.81000000006</v>
      </c>
    </row>
    <row r="1412" spans="1:6" ht="21" x14ac:dyDescent="0.25">
      <c r="A1412" s="34" t="s">
        <v>979</v>
      </c>
      <c r="B1412" s="63" t="s">
        <v>929</v>
      </c>
      <c r="C1412" s="36" t="s">
        <v>2439</v>
      </c>
      <c r="D1412" s="37">
        <v>1400000</v>
      </c>
      <c r="E1412" s="64">
        <v>779940</v>
      </c>
      <c r="F1412" s="38">
        <f t="shared" si="21"/>
        <v>620060</v>
      </c>
    </row>
    <row r="1413" spans="1:6" ht="13.2" x14ac:dyDescent="0.25">
      <c r="A1413" s="51" t="s">
        <v>2432</v>
      </c>
      <c r="B1413" s="52" t="s">
        <v>929</v>
      </c>
      <c r="C1413" s="53" t="s">
        <v>2440</v>
      </c>
      <c r="D1413" s="54">
        <v>263416249</v>
      </c>
      <c r="E1413" s="55">
        <v>17965021.710000001</v>
      </c>
      <c r="F1413" s="56">
        <f t="shared" si="21"/>
        <v>245451227.28999999</v>
      </c>
    </row>
    <row r="1414" spans="1:6" ht="13.2" x14ac:dyDescent="0.25">
      <c r="A1414" s="51" t="s">
        <v>2432</v>
      </c>
      <c r="B1414" s="52" t="s">
        <v>929</v>
      </c>
      <c r="C1414" s="53" t="s">
        <v>2441</v>
      </c>
      <c r="D1414" s="54">
        <v>6000000</v>
      </c>
      <c r="E1414" s="55">
        <v>5696461.0800000001</v>
      </c>
      <c r="F1414" s="56">
        <f t="shared" si="21"/>
        <v>303538.91999999993</v>
      </c>
    </row>
    <row r="1415" spans="1:6" ht="13.2" x14ac:dyDescent="0.25">
      <c r="A1415" s="51" t="s">
        <v>2432</v>
      </c>
      <c r="B1415" s="52" t="s">
        <v>929</v>
      </c>
      <c r="C1415" s="53" t="s">
        <v>2442</v>
      </c>
      <c r="D1415" s="54">
        <v>20276713.09</v>
      </c>
      <c r="E1415" s="55">
        <v>14158031.27</v>
      </c>
      <c r="F1415" s="56">
        <f t="shared" si="21"/>
        <v>6118681.8200000003</v>
      </c>
    </row>
    <row r="1416" spans="1:6" ht="13.2" x14ac:dyDescent="0.25">
      <c r="A1416" s="51" t="s">
        <v>2432</v>
      </c>
      <c r="B1416" s="52" t="s">
        <v>929</v>
      </c>
      <c r="C1416" s="53" t="s">
        <v>2443</v>
      </c>
      <c r="D1416" s="54">
        <v>3350000</v>
      </c>
      <c r="E1416" s="55">
        <v>2609940</v>
      </c>
      <c r="F1416" s="56">
        <f t="shared" si="21"/>
        <v>740060</v>
      </c>
    </row>
    <row r="1417" spans="1:6" ht="13.2" x14ac:dyDescent="0.25">
      <c r="A1417" s="51" t="s">
        <v>2432</v>
      </c>
      <c r="B1417" s="52" t="s">
        <v>929</v>
      </c>
      <c r="C1417" s="53" t="s">
        <v>2444</v>
      </c>
      <c r="D1417" s="54">
        <v>320000</v>
      </c>
      <c r="E1417" s="55">
        <v>67648.19</v>
      </c>
      <c r="F1417" s="56">
        <f t="shared" si="21"/>
        <v>252351.81</v>
      </c>
    </row>
    <row r="1418" spans="1:6" ht="13.2" x14ac:dyDescent="0.25">
      <c r="A1418" s="51" t="s">
        <v>2432</v>
      </c>
      <c r="B1418" s="52" t="s">
        <v>929</v>
      </c>
      <c r="C1418" s="53" t="s">
        <v>2445</v>
      </c>
      <c r="D1418" s="54">
        <v>17822900</v>
      </c>
      <c r="E1418" s="55">
        <v>5942679.5700000003</v>
      </c>
      <c r="F1418" s="56">
        <f t="shared" si="21"/>
        <v>11880220.43</v>
      </c>
    </row>
    <row r="1419" spans="1:6" ht="13.2" x14ac:dyDescent="0.25">
      <c r="A1419" s="51" t="s">
        <v>2432</v>
      </c>
      <c r="B1419" s="52" t="s">
        <v>929</v>
      </c>
      <c r="C1419" s="53" t="s">
        <v>2446</v>
      </c>
      <c r="D1419" s="54">
        <v>1883380</v>
      </c>
      <c r="E1419" s="55">
        <v>1883380</v>
      </c>
      <c r="F1419" s="56" t="str">
        <f t="shared" si="21"/>
        <v>-</v>
      </c>
    </row>
    <row r="1420" spans="1:6" ht="13.2" x14ac:dyDescent="0.25">
      <c r="A1420" s="51" t="s">
        <v>2432</v>
      </c>
      <c r="B1420" s="52" t="s">
        <v>929</v>
      </c>
      <c r="C1420" s="53" t="s">
        <v>2447</v>
      </c>
      <c r="D1420" s="54">
        <v>20866200</v>
      </c>
      <c r="E1420" s="55">
        <v>20866200</v>
      </c>
      <c r="F1420" s="56" t="str">
        <f t="shared" si="21"/>
        <v>-</v>
      </c>
    </row>
    <row r="1421" spans="1:6" ht="13.2" x14ac:dyDescent="0.25">
      <c r="A1421" s="51" t="s">
        <v>2432</v>
      </c>
      <c r="B1421" s="52" t="s">
        <v>929</v>
      </c>
      <c r="C1421" s="53" t="s">
        <v>2448</v>
      </c>
      <c r="D1421" s="54">
        <v>2565800</v>
      </c>
      <c r="E1421" s="55">
        <v>2565800</v>
      </c>
      <c r="F1421" s="56" t="str">
        <f t="shared" si="21"/>
        <v>-</v>
      </c>
    </row>
    <row r="1422" spans="1:6" ht="13.2" x14ac:dyDescent="0.25">
      <c r="A1422" s="51" t="s">
        <v>2432</v>
      </c>
      <c r="B1422" s="52" t="s">
        <v>929</v>
      </c>
      <c r="C1422" s="53" t="s">
        <v>2449</v>
      </c>
      <c r="D1422" s="54">
        <v>9673600</v>
      </c>
      <c r="E1422" s="55">
        <v>1148589.96</v>
      </c>
      <c r="F1422" s="56">
        <f t="shared" si="21"/>
        <v>8525010.0399999991</v>
      </c>
    </row>
    <row r="1423" spans="1:6" ht="13.2" x14ac:dyDescent="0.25">
      <c r="A1423" s="51" t="s">
        <v>2450</v>
      </c>
      <c r="B1423" s="52" t="s">
        <v>929</v>
      </c>
      <c r="C1423" s="53" t="s">
        <v>2451</v>
      </c>
      <c r="D1423" s="54">
        <v>347806579.42000002</v>
      </c>
      <c r="E1423" s="55">
        <v>237821517.08000001</v>
      </c>
      <c r="F1423" s="56">
        <f t="shared" ref="F1423:F1486" si="22">IF(OR(D1423="-",IF(E1423="-",0,E1423)&gt;=IF(D1423="-",0,D1423)),"-",IF(D1423="-",0,D1423)-IF(E1423="-",0,E1423))</f>
        <v>109985062.34</v>
      </c>
    </row>
    <row r="1424" spans="1:6" ht="31.2" x14ac:dyDescent="0.25">
      <c r="A1424" s="34" t="s">
        <v>969</v>
      </c>
      <c r="B1424" s="63" t="s">
        <v>929</v>
      </c>
      <c r="C1424" s="36" t="s">
        <v>2452</v>
      </c>
      <c r="D1424" s="37">
        <v>210273310.56999999</v>
      </c>
      <c r="E1424" s="64">
        <v>172415450.80000001</v>
      </c>
      <c r="F1424" s="38">
        <f t="shared" si="22"/>
        <v>37857859.769999981</v>
      </c>
    </row>
    <row r="1425" spans="1:6" ht="13.2" x14ac:dyDescent="0.25">
      <c r="A1425" s="34" t="s">
        <v>971</v>
      </c>
      <c r="B1425" s="63" t="s">
        <v>929</v>
      </c>
      <c r="C1425" s="36" t="s">
        <v>2453</v>
      </c>
      <c r="D1425" s="37">
        <v>65376376</v>
      </c>
      <c r="E1425" s="64">
        <v>2963102.51</v>
      </c>
      <c r="F1425" s="38">
        <f t="shared" si="22"/>
        <v>62413273.490000002</v>
      </c>
    </row>
    <row r="1426" spans="1:6" ht="41.4" x14ac:dyDescent="0.25">
      <c r="A1426" s="34" t="s">
        <v>975</v>
      </c>
      <c r="B1426" s="63" t="s">
        <v>929</v>
      </c>
      <c r="C1426" s="36" t="s">
        <v>2454</v>
      </c>
      <c r="D1426" s="37">
        <v>56163217.350000001</v>
      </c>
      <c r="E1426" s="64">
        <v>49050667.369999997</v>
      </c>
      <c r="F1426" s="38">
        <f t="shared" si="22"/>
        <v>7112549.9800000042</v>
      </c>
    </row>
    <row r="1427" spans="1:6" ht="13.2" x14ac:dyDescent="0.25">
      <c r="A1427" s="34" t="s">
        <v>977</v>
      </c>
      <c r="B1427" s="63" t="s">
        <v>929</v>
      </c>
      <c r="C1427" s="36" t="s">
        <v>2455</v>
      </c>
      <c r="D1427" s="37">
        <v>15993675.5</v>
      </c>
      <c r="E1427" s="64">
        <v>13392296.4</v>
      </c>
      <c r="F1427" s="38">
        <f t="shared" si="22"/>
        <v>2601379.0999999996</v>
      </c>
    </row>
    <row r="1428" spans="1:6" ht="13.2" x14ac:dyDescent="0.25">
      <c r="A1428" s="51" t="s">
        <v>2450</v>
      </c>
      <c r="B1428" s="52" t="s">
        <v>929</v>
      </c>
      <c r="C1428" s="53" t="s">
        <v>2456</v>
      </c>
      <c r="D1428" s="54">
        <v>187695</v>
      </c>
      <c r="E1428" s="55">
        <v>187695</v>
      </c>
      <c r="F1428" s="56" t="str">
        <f t="shared" si="22"/>
        <v>-</v>
      </c>
    </row>
    <row r="1429" spans="1:6" ht="13.2" x14ac:dyDescent="0.25">
      <c r="A1429" s="51" t="s">
        <v>2450</v>
      </c>
      <c r="B1429" s="52" t="s">
        <v>929</v>
      </c>
      <c r="C1429" s="53" t="s">
        <v>2457</v>
      </c>
      <c r="D1429" s="54">
        <v>242849477.91999999</v>
      </c>
      <c r="E1429" s="55">
        <v>197879068.16999999</v>
      </c>
      <c r="F1429" s="56">
        <f t="shared" si="22"/>
        <v>44970409.75</v>
      </c>
    </row>
    <row r="1430" spans="1:6" ht="13.2" x14ac:dyDescent="0.25">
      <c r="A1430" s="51" t="s">
        <v>2450</v>
      </c>
      <c r="B1430" s="52" t="s">
        <v>929</v>
      </c>
      <c r="C1430" s="53" t="s">
        <v>2458</v>
      </c>
      <c r="D1430" s="54">
        <v>72985361</v>
      </c>
      <c r="E1430" s="55">
        <v>8558156.4100000001</v>
      </c>
      <c r="F1430" s="56">
        <f t="shared" si="22"/>
        <v>64427204.590000004</v>
      </c>
    </row>
    <row r="1431" spans="1:6" ht="13.2" x14ac:dyDescent="0.25">
      <c r="A1431" s="51" t="s">
        <v>2450</v>
      </c>
      <c r="B1431" s="52" t="s">
        <v>929</v>
      </c>
      <c r="C1431" s="53" t="s">
        <v>2459</v>
      </c>
      <c r="D1431" s="54">
        <v>6596995.5</v>
      </c>
      <c r="E1431" s="55">
        <v>6009547.5</v>
      </c>
      <c r="F1431" s="56">
        <f t="shared" si="22"/>
        <v>587448</v>
      </c>
    </row>
    <row r="1432" spans="1:6" ht="13.2" x14ac:dyDescent="0.25">
      <c r="A1432" s="51" t="s">
        <v>2450</v>
      </c>
      <c r="B1432" s="52" t="s">
        <v>929</v>
      </c>
      <c r="C1432" s="53" t="s">
        <v>2460</v>
      </c>
      <c r="D1432" s="54">
        <v>5587050</v>
      </c>
      <c r="E1432" s="55">
        <v>5587050</v>
      </c>
      <c r="F1432" s="56" t="str">
        <f t="shared" si="22"/>
        <v>-</v>
      </c>
    </row>
    <row r="1433" spans="1:6" ht="13.2" x14ac:dyDescent="0.25">
      <c r="A1433" s="51" t="s">
        <v>2450</v>
      </c>
      <c r="B1433" s="52" t="s">
        <v>929</v>
      </c>
      <c r="C1433" s="53" t="s">
        <v>2461</v>
      </c>
      <c r="D1433" s="54">
        <v>18000000</v>
      </c>
      <c r="E1433" s="55">
        <v>18000000</v>
      </c>
      <c r="F1433" s="56" t="str">
        <f t="shared" si="22"/>
        <v>-</v>
      </c>
    </row>
    <row r="1434" spans="1:6" ht="13.2" x14ac:dyDescent="0.25">
      <c r="A1434" s="51" t="s">
        <v>2450</v>
      </c>
      <c r="B1434" s="52" t="s">
        <v>929</v>
      </c>
      <c r="C1434" s="53" t="s">
        <v>2462</v>
      </c>
      <c r="D1434" s="54">
        <v>1600000</v>
      </c>
      <c r="E1434" s="55">
        <v>1600000</v>
      </c>
      <c r="F1434" s="56" t="str">
        <f t="shared" si="22"/>
        <v>-</v>
      </c>
    </row>
    <row r="1435" spans="1:6" ht="13.2" x14ac:dyDescent="0.25">
      <c r="A1435" s="51" t="s">
        <v>2463</v>
      </c>
      <c r="B1435" s="52" t="s">
        <v>929</v>
      </c>
      <c r="C1435" s="53" t="s">
        <v>2464</v>
      </c>
      <c r="D1435" s="54">
        <v>209394327.19</v>
      </c>
      <c r="E1435" s="55">
        <v>141333722</v>
      </c>
      <c r="F1435" s="56">
        <f t="shared" si="22"/>
        <v>68060605.189999998</v>
      </c>
    </row>
    <row r="1436" spans="1:6" ht="21" x14ac:dyDescent="0.25">
      <c r="A1436" s="34" t="s">
        <v>955</v>
      </c>
      <c r="B1436" s="63" t="s">
        <v>929</v>
      </c>
      <c r="C1436" s="36" t="s">
        <v>2465</v>
      </c>
      <c r="D1436" s="37">
        <v>11356700</v>
      </c>
      <c r="E1436" s="64">
        <v>5625000</v>
      </c>
      <c r="F1436" s="38">
        <f t="shared" si="22"/>
        <v>5731700</v>
      </c>
    </row>
    <row r="1437" spans="1:6" ht="31.2" x14ac:dyDescent="0.25">
      <c r="A1437" s="34" t="s">
        <v>969</v>
      </c>
      <c r="B1437" s="63" t="s">
        <v>929</v>
      </c>
      <c r="C1437" s="36" t="s">
        <v>2466</v>
      </c>
      <c r="D1437" s="37">
        <v>14623575.65</v>
      </c>
      <c r="E1437" s="64">
        <v>11172508.9</v>
      </c>
      <c r="F1437" s="38">
        <f t="shared" si="22"/>
        <v>3451066.75</v>
      </c>
    </row>
    <row r="1438" spans="1:6" ht="13.2" x14ac:dyDescent="0.25">
      <c r="A1438" s="34" t="s">
        <v>971</v>
      </c>
      <c r="B1438" s="63" t="s">
        <v>929</v>
      </c>
      <c r="C1438" s="36" t="s">
        <v>2467</v>
      </c>
      <c r="D1438" s="37">
        <v>4275200</v>
      </c>
      <c r="E1438" s="64">
        <v>2871864</v>
      </c>
      <c r="F1438" s="38">
        <f t="shared" si="22"/>
        <v>1403336</v>
      </c>
    </row>
    <row r="1439" spans="1:6" ht="41.4" x14ac:dyDescent="0.25">
      <c r="A1439" s="34" t="s">
        <v>975</v>
      </c>
      <c r="B1439" s="63" t="s">
        <v>929</v>
      </c>
      <c r="C1439" s="36" t="s">
        <v>2468</v>
      </c>
      <c r="D1439" s="37">
        <v>101563865.54000001</v>
      </c>
      <c r="E1439" s="64">
        <v>90532577.099999994</v>
      </c>
      <c r="F1439" s="38">
        <f t="shared" si="22"/>
        <v>11031288.440000013</v>
      </c>
    </row>
    <row r="1440" spans="1:6" ht="13.2" x14ac:dyDescent="0.25">
      <c r="A1440" s="34" t="s">
        <v>977</v>
      </c>
      <c r="B1440" s="63" t="s">
        <v>929</v>
      </c>
      <c r="C1440" s="36" t="s">
        <v>2469</v>
      </c>
      <c r="D1440" s="37">
        <v>68674986</v>
      </c>
      <c r="E1440" s="64">
        <v>22231772</v>
      </c>
      <c r="F1440" s="38">
        <f t="shared" si="22"/>
        <v>46443214</v>
      </c>
    </row>
    <row r="1441" spans="1:6" ht="21" x14ac:dyDescent="0.25">
      <c r="A1441" s="34" t="s">
        <v>979</v>
      </c>
      <c r="B1441" s="63" t="s">
        <v>929</v>
      </c>
      <c r="C1441" s="36" t="s">
        <v>2470</v>
      </c>
      <c r="D1441" s="37">
        <v>8900000</v>
      </c>
      <c r="E1441" s="64">
        <v>8900000</v>
      </c>
      <c r="F1441" s="38" t="str">
        <f t="shared" si="22"/>
        <v>-</v>
      </c>
    </row>
    <row r="1442" spans="1:6" ht="13.2" x14ac:dyDescent="0.25">
      <c r="A1442" s="51" t="s">
        <v>2463</v>
      </c>
      <c r="B1442" s="52" t="s">
        <v>929</v>
      </c>
      <c r="C1442" s="53" t="s">
        <v>2471</v>
      </c>
      <c r="D1442" s="54">
        <v>6000000</v>
      </c>
      <c r="E1442" s="55">
        <v>4612894.63</v>
      </c>
      <c r="F1442" s="56">
        <f t="shared" si="22"/>
        <v>1387105.37</v>
      </c>
    </row>
    <row r="1443" spans="1:6" ht="13.2" x14ac:dyDescent="0.25">
      <c r="A1443" s="51" t="s">
        <v>2463</v>
      </c>
      <c r="B1443" s="52" t="s">
        <v>929</v>
      </c>
      <c r="C1443" s="53" t="s">
        <v>2472</v>
      </c>
      <c r="D1443" s="54">
        <v>110187441.19</v>
      </c>
      <c r="E1443" s="55">
        <v>97092191.370000005</v>
      </c>
      <c r="F1443" s="56">
        <f t="shared" si="22"/>
        <v>13095249.819999993</v>
      </c>
    </row>
    <row r="1444" spans="1:6" ht="13.2" x14ac:dyDescent="0.25">
      <c r="A1444" s="51" t="s">
        <v>2463</v>
      </c>
      <c r="B1444" s="52" t="s">
        <v>929</v>
      </c>
      <c r="C1444" s="53" t="s">
        <v>2473</v>
      </c>
      <c r="D1444" s="54">
        <v>54898660</v>
      </c>
      <c r="E1444" s="55">
        <v>9547670</v>
      </c>
      <c r="F1444" s="56">
        <f t="shared" si="22"/>
        <v>45350990</v>
      </c>
    </row>
    <row r="1445" spans="1:6" ht="13.2" x14ac:dyDescent="0.25">
      <c r="A1445" s="51" t="s">
        <v>2463</v>
      </c>
      <c r="B1445" s="52" t="s">
        <v>929</v>
      </c>
      <c r="C1445" s="53" t="s">
        <v>2474</v>
      </c>
      <c r="D1445" s="54">
        <v>275200</v>
      </c>
      <c r="E1445" s="55">
        <v>275200</v>
      </c>
      <c r="F1445" s="56" t="str">
        <f t="shared" si="22"/>
        <v>-</v>
      </c>
    </row>
    <row r="1446" spans="1:6" ht="13.2" x14ac:dyDescent="0.25">
      <c r="A1446" s="51" t="s">
        <v>2463</v>
      </c>
      <c r="B1446" s="52" t="s">
        <v>929</v>
      </c>
      <c r="C1446" s="53" t="s">
        <v>2475</v>
      </c>
      <c r="D1446" s="54">
        <v>8900000</v>
      </c>
      <c r="E1446" s="55">
        <v>8900000</v>
      </c>
      <c r="F1446" s="56" t="str">
        <f t="shared" si="22"/>
        <v>-</v>
      </c>
    </row>
    <row r="1447" spans="1:6" ht="13.2" x14ac:dyDescent="0.25">
      <c r="A1447" s="51" t="s">
        <v>2463</v>
      </c>
      <c r="B1447" s="52" t="s">
        <v>929</v>
      </c>
      <c r="C1447" s="53" t="s">
        <v>2476</v>
      </c>
      <c r="D1447" s="54">
        <v>5571430</v>
      </c>
      <c r="E1447" s="55">
        <v>2390000</v>
      </c>
      <c r="F1447" s="56">
        <f t="shared" si="22"/>
        <v>3181430</v>
      </c>
    </row>
    <row r="1448" spans="1:6" ht="13.2" x14ac:dyDescent="0.25">
      <c r="A1448" s="51" t="s">
        <v>2463</v>
      </c>
      <c r="B1448" s="52" t="s">
        <v>929</v>
      </c>
      <c r="C1448" s="53" t="s">
        <v>2477</v>
      </c>
      <c r="D1448" s="54">
        <v>4356700</v>
      </c>
      <c r="E1448" s="55">
        <v>2895000</v>
      </c>
      <c r="F1448" s="56">
        <f t="shared" si="22"/>
        <v>1461700</v>
      </c>
    </row>
    <row r="1449" spans="1:6" ht="13.2" x14ac:dyDescent="0.25">
      <c r="A1449" s="51" t="s">
        <v>2463</v>
      </c>
      <c r="B1449" s="52" t="s">
        <v>929</v>
      </c>
      <c r="C1449" s="53" t="s">
        <v>2478</v>
      </c>
      <c r="D1449" s="54">
        <v>17776326</v>
      </c>
      <c r="E1449" s="55">
        <v>15280766</v>
      </c>
      <c r="F1449" s="56">
        <f t="shared" si="22"/>
        <v>2495560</v>
      </c>
    </row>
    <row r="1450" spans="1:6" ht="13.2" x14ac:dyDescent="0.25">
      <c r="A1450" s="51" t="s">
        <v>2463</v>
      </c>
      <c r="B1450" s="52" t="s">
        <v>929</v>
      </c>
      <c r="C1450" s="53" t="s">
        <v>2479</v>
      </c>
      <c r="D1450" s="54">
        <v>1428570</v>
      </c>
      <c r="E1450" s="55">
        <v>340000</v>
      </c>
      <c r="F1450" s="56">
        <f t="shared" si="22"/>
        <v>1088570</v>
      </c>
    </row>
    <row r="1451" spans="1:6" ht="13.2" x14ac:dyDescent="0.25">
      <c r="A1451" s="51" t="s">
        <v>2480</v>
      </c>
      <c r="B1451" s="52" t="s">
        <v>929</v>
      </c>
      <c r="C1451" s="53" t="s">
        <v>2481</v>
      </c>
      <c r="D1451" s="54">
        <v>24202549.739999998</v>
      </c>
      <c r="E1451" s="55">
        <v>16408469.529999999</v>
      </c>
      <c r="F1451" s="56">
        <f t="shared" si="22"/>
        <v>7794080.209999999</v>
      </c>
    </row>
    <row r="1452" spans="1:6" ht="13.2" x14ac:dyDescent="0.25">
      <c r="A1452" s="34" t="s">
        <v>939</v>
      </c>
      <c r="B1452" s="63" t="s">
        <v>929</v>
      </c>
      <c r="C1452" s="36" t="s">
        <v>2482</v>
      </c>
      <c r="D1452" s="37">
        <v>17366973</v>
      </c>
      <c r="E1452" s="64">
        <v>11832906.390000001</v>
      </c>
      <c r="F1452" s="38">
        <f t="shared" si="22"/>
        <v>5534066.6099999994</v>
      </c>
    </row>
    <row r="1453" spans="1:6" ht="21" x14ac:dyDescent="0.25">
      <c r="A1453" s="34" t="s">
        <v>941</v>
      </c>
      <c r="B1453" s="63" t="s">
        <v>929</v>
      </c>
      <c r="C1453" s="36" t="s">
        <v>2483</v>
      </c>
      <c r="D1453" s="37">
        <v>1048490.6</v>
      </c>
      <c r="E1453" s="64">
        <v>947574.42</v>
      </c>
      <c r="F1453" s="38">
        <f t="shared" si="22"/>
        <v>100916.17999999993</v>
      </c>
    </row>
    <row r="1454" spans="1:6" ht="31.2" x14ac:dyDescent="0.25">
      <c r="A1454" s="34" t="s">
        <v>945</v>
      </c>
      <c r="B1454" s="63" t="s">
        <v>929</v>
      </c>
      <c r="C1454" s="36" t="s">
        <v>2484</v>
      </c>
      <c r="D1454" s="37">
        <v>5123271</v>
      </c>
      <c r="E1454" s="64">
        <v>3293225.7</v>
      </c>
      <c r="F1454" s="38">
        <f t="shared" si="22"/>
        <v>1830045.2999999998</v>
      </c>
    </row>
    <row r="1455" spans="1:6" ht="21" x14ac:dyDescent="0.25">
      <c r="A1455" s="34" t="s">
        <v>947</v>
      </c>
      <c r="B1455" s="63" t="s">
        <v>929</v>
      </c>
      <c r="C1455" s="36" t="s">
        <v>2485</v>
      </c>
      <c r="D1455" s="37">
        <v>29000</v>
      </c>
      <c r="E1455" s="64">
        <v>9322.1</v>
      </c>
      <c r="F1455" s="38">
        <f t="shared" si="22"/>
        <v>19677.900000000001</v>
      </c>
    </row>
    <row r="1456" spans="1:6" ht="13.2" x14ac:dyDescent="0.25">
      <c r="A1456" s="34" t="s">
        <v>949</v>
      </c>
      <c r="B1456" s="63" t="s">
        <v>929</v>
      </c>
      <c r="C1456" s="36" t="s">
        <v>2486</v>
      </c>
      <c r="D1456" s="37">
        <v>634125.14</v>
      </c>
      <c r="E1456" s="64">
        <v>325383.92</v>
      </c>
      <c r="F1456" s="38">
        <f t="shared" si="22"/>
        <v>308741.22000000003</v>
      </c>
    </row>
    <row r="1457" spans="1:6" ht="13.2" x14ac:dyDescent="0.25">
      <c r="A1457" s="34" t="s">
        <v>985</v>
      </c>
      <c r="B1457" s="63" t="s">
        <v>929</v>
      </c>
      <c r="C1457" s="36" t="s">
        <v>2487</v>
      </c>
      <c r="D1457" s="37">
        <v>690</v>
      </c>
      <c r="E1457" s="64">
        <v>57</v>
      </c>
      <c r="F1457" s="38">
        <f t="shared" si="22"/>
        <v>633</v>
      </c>
    </row>
    <row r="1458" spans="1:6" ht="13.2" x14ac:dyDescent="0.25">
      <c r="A1458" s="51" t="s">
        <v>2480</v>
      </c>
      <c r="B1458" s="52" t="s">
        <v>929</v>
      </c>
      <c r="C1458" s="53" t="s">
        <v>2488</v>
      </c>
      <c r="D1458" s="54">
        <v>24202549.739999998</v>
      </c>
      <c r="E1458" s="55">
        <v>16408469.529999999</v>
      </c>
      <c r="F1458" s="56">
        <f t="shared" si="22"/>
        <v>7794080.209999999</v>
      </c>
    </row>
    <row r="1459" spans="1:6" ht="13.2" x14ac:dyDescent="0.25">
      <c r="A1459" s="51" t="s">
        <v>2489</v>
      </c>
      <c r="B1459" s="52" t="s">
        <v>929</v>
      </c>
      <c r="C1459" s="53" t="s">
        <v>2490</v>
      </c>
      <c r="D1459" s="54">
        <v>187365656.49000001</v>
      </c>
      <c r="E1459" s="55">
        <v>142720700.88999999</v>
      </c>
      <c r="F1459" s="56">
        <f t="shared" si="22"/>
        <v>44644955.600000024</v>
      </c>
    </row>
    <row r="1460" spans="1:6" ht="21" x14ac:dyDescent="0.25">
      <c r="A1460" s="34" t="s">
        <v>955</v>
      </c>
      <c r="B1460" s="63" t="s">
        <v>929</v>
      </c>
      <c r="C1460" s="36" t="s">
        <v>2491</v>
      </c>
      <c r="D1460" s="37">
        <v>60000</v>
      </c>
      <c r="E1460" s="64">
        <v>60000</v>
      </c>
      <c r="F1460" s="38" t="str">
        <f t="shared" si="22"/>
        <v>-</v>
      </c>
    </row>
    <row r="1461" spans="1:6" ht="13.2" x14ac:dyDescent="0.25">
      <c r="A1461" s="34" t="s">
        <v>1210</v>
      </c>
      <c r="B1461" s="63" t="s">
        <v>929</v>
      </c>
      <c r="C1461" s="36" t="s">
        <v>2492</v>
      </c>
      <c r="D1461" s="37">
        <v>95000</v>
      </c>
      <c r="E1461" s="64" t="s">
        <v>39</v>
      </c>
      <c r="F1461" s="38">
        <f t="shared" si="22"/>
        <v>95000</v>
      </c>
    </row>
    <row r="1462" spans="1:6" ht="41.4" x14ac:dyDescent="0.25">
      <c r="A1462" s="34" t="s">
        <v>975</v>
      </c>
      <c r="B1462" s="63" t="s">
        <v>929</v>
      </c>
      <c r="C1462" s="36" t="s">
        <v>2493</v>
      </c>
      <c r="D1462" s="37">
        <v>60611185.920000002</v>
      </c>
      <c r="E1462" s="64">
        <v>46027481</v>
      </c>
      <c r="F1462" s="38">
        <f t="shared" si="22"/>
        <v>14583704.920000002</v>
      </c>
    </row>
    <row r="1463" spans="1:6" ht="13.2" x14ac:dyDescent="0.25">
      <c r="A1463" s="34" t="s">
        <v>977</v>
      </c>
      <c r="B1463" s="63" t="s">
        <v>929</v>
      </c>
      <c r="C1463" s="36" t="s">
        <v>2494</v>
      </c>
      <c r="D1463" s="37">
        <v>3223223.16</v>
      </c>
      <c r="E1463" s="64">
        <v>2926223.16</v>
      </c>
      <c r="F1463" s="38">
        <f t="shared" si="22"/>
        <v>297000</v>
      </c>
    </row>
    <row r="1464" spans="1:6" ht="41.4" x14ac:dyDescent="0.25">
      <c r="A1464" s="34" t="s">
        <v>981</v>
      </c>
      <c r="B1464" s="63" t="s">
        <v>929</v>
      </c>
      <c r="C1464" s="36" t="s">
        <v>2495</v>
      </c>
      <c r="D1464" s="37">
        <v>123376247.41</v>
      </c>
      <c r="E1464" s="64">
        <v>93706996.730000004</v>
      </c>
      <c r="F1464" s="38">
        <f t="shared" si="22"/>
        <v>29669250.679999992</v>
      </c>
    </row>
    <row r="1465" spans="1:6" ht="13.2" x14ac:dyDescent="0.25">
      <c r="A1465" s="51" t="s">
        <v>2496</v>
      </c>
      <c r="B1465" s="52" t="s">
        <v>929</v>
      </c>
      <c r="C1465" s="53" t="s">
        <v>2497</v>
      </c>
      <c r="D1465" s="54">
        <v>115791413.61</v>
      </c>
      <c r="E1465" s="55">
        <v>87224263.609999999</v>
      </c>
      <c r="F1465" s="56">
        <f t="shared" si="22"/>
        <v>28567150</v>
      </c>
    </row>
    <row r="1466" spans="1:6" ht="41.4" x14ac:dyDescent="0.25">
      <c r="A1466" s="34" t="s">
        <v>981</v>
      </c>
      <c r="B1466" s="63" t="s">
        <v>929</v>
      </c>
      <c r="C1466" s="36" t="s">
        <v>2498</v>
      </c>
      <c r="D1466" s="37">
        <v>115791413.61</v>
      </c>
      <c r="E1466" s="64">
        <v>87224263.609999999</v>
      </c>
      <c r="F1466" s="38">
        <f t="shared" si="22"/>
        <v>28567150</v>
      </c>
    </row>
    <row r="1467" spans="1:6" ht="13.2" x14ac:dyDescent="0.25">
      <c r="A1467" s="51" t="s">
        <v>2496</v>
      </c>
      <c r="B1467" s="52" t="s">
        <v>929</v>
      </c>
      <c r="C1467" s="53" t="s">
        <v>2499</v>
      </c>
      <c r="D1467" s="54">
        <v>139650</v>
      </c>
      <c r="E1467" s="55">
        <v>139650</v>
      </c>
      <c r="F1467" s="56" t="str">
        <f t="shared" si="22"/>
        <v>-</v>
      </c>
    </row>
    <row r="1468" spans="1:6" ht="13.2" x14ac:dyDescent="0.25">
      <c r="A1468" s="51" t="s">
        <v>2496</v>
      </c>
      <c r="B1468" s="52" t="s">
        <v>929</v>
      </c>
      <c r="C1468" s="53" t="s">
        <v>2500</v>
      </c>
      <c r="D1468" s="54">
        <v>114268600</v>
      </c>
      <c r="E1468" s="55">
        <v>85701450</v>
      </c>
      <c r="F1468" s="56">
        <f t="shared" si="22"/>
        <v>28567150</v>
      </c>
    </row>
    <row r="1469" spans="1:6" ht="13.2" x14ac:dyDescent="0.25">
      <c r="A1469" s="51" t="s">
        <v>2496</v>
      </c>
      <c r="B1469" s="52" t="s">
        <v>929</v>
      </c>
      <c r="C1469" s="53" t="s">
        <v>2501</v>
      </c>
      <c r="D1469" s="54">
        <v>1383163.61</v>
      </c>
      <c r="E1469" s="55">
        <v>1383163.61</v>
      </c>
      <c r="F1469" s="56" t="str">
        <f t="shared" si="22"/>
        <v>-</v>
      </c>
    </row>
    <row r="1470" spans="1:6" ht="13.2" x14ac:dyDescent="0.25">
      <c r="A1470" s="51" t="s">
        <v>2502</v>
      </c>
      <c r="B1470" s="52" t="s">
        <v>929</v>
      </c>
      <c r="C1470" s="53" t="s">
        <v>2503</v>
      </c>
      <c r="D1470" s="54">
        <v>61445645.880000003</v>
      </c>
      <c r="E1470" s="55">
        <v>47789733.229999997</v>
      </c>
      <c r="F1470" s="56">
        <f t="shared" si="22"/>
        <v>13655912.650000006</v>
      </c>
    </row>
    <row r="1471" spans="1:6" ht="41.4" x14ac:dyDescent="0.25">
      <c r="A1471" s="34" t="s">
        <v>975</v>
      </c>
      <c r="B1471" s="63" t="s">
        <v>929</v>
      </c>
      <c r="C1471" s="36" t="s">
        <v>2504</v>
      </c>
      <c r="D1471" s="37">
        <v>54637588.920000002</v>
      </c>
      <c r="E1471" s="64">
        <v>41547283.25</v>
      </c>
      <c r="F1471" s="38">
        <f t="shared" si="22"/>
        <v>13090305.670000002</v>
      </c>
    </row>
    <row r="1472" spans="1:6" ht="13.2" x14ac:dyDescent="0.25">
      <c r="A1472" s="34" t="s">
        <v>977</v>
      </c>
      <c r="B1472" s="63" t="s">
        <v>929</v>
      </c>
      <c r="C1472" s="36" t="s">
        <v>2505</v>
      </c>
      <c r="D1472" s="37">
        <v>3223223.16</v>
      </c>
      <c r="E1472" s="64">
        <v>2926223.16</v>
      </c>
      <c r="F1472" s="38">
        <f t="shared" si="22"/>
        <v>297000</v>
      </c>
    </row>
    <row r="1473" spans="1:6" ht="41.4" x14ac:dyDescent="0.25">
      <c r="A1473" s="34" t="s">
        <v>981</v>
      </c>
      <c r="B1473" s="63" t="s">
        <v>929</v>
      </c>
      <c r="C1473" s="36" t="s">
        <v>2506</v>
      </c>
      <c r="D1473" s="37">
        <v>3584833.8</v>
      </c>
      <c r="E1473" s="64">
        <v>3316226.82</v>
      </c>
      <c r="F1473" s="38">
        <f t="shared" si="22"/>
        <v>268606.98</v>
      </c>
    </row>
    <row r="1474" spans="1:6" ht="13.2" x14ac:dyDescent="0.25">
      <c r="A1474" s="51" t="s">
        <v>2502</v>
      </c>
      <c r="B1474" s="52" t="s">
        <v>929</v>
      </c>
      <c r="C1474" s="53" t="s">
        <v>2507</v>
      </c>
      <c r="D1474" s="54">
        <v>139650</v>
      </c>
      <c r="E1474" s="55">
        <v>139650</v>
      </c>
      <c r="F1474" s="56" t="str">
        <f t="shared" si="22"/>
        <v>-</v>
      </c>
    </row>
    <row r="1475" spans="1:6" ht="13.2" x14ac:dyDescent="0.25">
      <c r="A1475" s="51" t="s">
        <v>2502</v>
      </c>
      <c r="B1475" s="52" t="s">
        <v>929</v>
      </c>
      <c r="C1475" s="53" t="s">
        <v>2508</v>
      </c>
      <c r="D1475" s="54">
        <v>97000</v>
      </c>
      <c r="E1475" s="55" t="s">
        <v>39</v>
      </c>
      <c r="F1475" s="56">
        <f t="shared" si="22"/>
        <v>97000</v>
      </c>
    </row>
    <row r="1476" spans="1:6" ht="13.2" x14ac:dyDescent="0.25">
      <c r="A1476" s="51" t="s">
        <v>2502</v>
      </c>
      <c r="B1476" s="52" t="s">
        <v>929</v>
      </c>
      <c r="C1476" s="53" t="s">
        <v>2509</v>
      </c>
      <c r="D1476" s="54">
        <v>801885</v>
      </c>
      <c r="E1476" s="55">
        <v>536758.31999999995</v>
      </c>
      <c r="F1476" s="56">
        <f t="shared" si="22"/>
        <v>265126.68000000005</v>
      </c>
    </row>
    <row r="1477" spans="1:6" ht="13.2" x14ac:dyDescent="0.25">
      <c r="A1477" s="51" t="s">
        <v>2502</v>
      </c>
      <c r="B1477" s="52" t="s">
        <v>929</v>
      </c>
      <c r="C1477" s="53" t="s">
        <v>2510</v>
      </c>
      <c r="D1477" s="54">
        <v>5026936.3899999997</v>
      </c>
      <c r="E1477" s="55">
        <v>5023456.09</v>
      </c>
      <c r="F1477" s="56">
        <f t="shared" si="22"/>
        <v>3480.2999999998137</v>
      </c>
    </row>
    <row r="1478" spans="1:6" ht="13.2" x14ac:dyDescent="0.25">
      <c r="A1478" s="51" t="s">
        <v>2502</v>
      </c>
      <c r="B1478" s="52" t="s">
        <v>929</v>
      </c>
      <c r="C1478" s="53" t="s">
        <v>2511</v>
      </c>
      <c r="D1478" s="54">
        <v>55100874.490000002</v>
      </c>
      <c r="E1478" s="55">
        <v>41810568.82</v>
      </c>
      <c r="F1478" s="56">
        <f t="shared" si="22"/>
        <v>13290305.670000002</v>
      </c>
    </row>
    <row r="1479" spans="1:6" ht="13.2" x14ac:dyDescent="0.25">
      <c r="A1479" s="51" t="s">
        <v>2502</v>
      </c>
      <c r="B1479" s="52" t="s">
        <v>929</v>
      </c>
      <c r="C1479" s="53" t="s">
        <v>2512</v>
      </c>
      <c r="D1479" s="54">
        <v>279300</v>
      </c>
      <c r="E1479" s="55">
        <v>279300</v>
      </c>
      <c r="F1479" s="56" t="str">
        <f t="shared" si="22"/>
        <v>-</v>
      </c>
    </row>
    <row r="1480" spans="1:6" ht="13.2" x14ac:dyDescent="0.25">
      <c r="A1480" s="51" t="s">
        <v>2513</v>
      </c>
      <c r="B1480" s="52" t="s">
        <v>929</v>
      </c>
      <c r="C1480" s="53" t="s">
        <v>2514</v>
      </c>
      <c r="D1480" s="54">
        <v>10128597</v>
      </c>
      <c r="E1480" s="55">
        <v>7706704.0499999998</v>
      </c>
      <c r="F1480" s="56">
        <f t="shared" si="22"/>
        <v>2421892.9500000002</v>
      </c>
    </row>
    <row r="1481" spans="1:6" ht="21" x14ac:dyDescent="0.25">
      <c r="A1481" s="34" t="s">
        <v>955</v>
      </c>
      <c r="B1481" s="63" t="s">
        <v>929</v>
      </c>
      <c r="C1481" s="36" t="s">
        <v>2515</v>
      </c>
      <c r="D1481" s="37">
        <v>60000</v>
      </c>
      <c r="E1481" s="64">
        <v>60000</v>
      </c>
      <c r="F1481" s="38" t="str">
        <f t="shared" si="22"/>
        <v>-</v>
      </c>
    </row>
    <row r="1482" spans="1:6" ht="13.2" x14ac:dyDescent="0.25">
      <c r="A1482" s="34" t="s">
        <v>1210</v>
      </c>
      <c r="B1482" s="63" t="s">
        <v>929</v>
      </c>
      <c r="C1482" s="36" t="s">
        <v>2516</v>
      </c>
      <c r="D1482" s="37">
        <v>95000</v>
      </c>
      <c r="E1482" s="64" t="s">
        <v>39</v>
      </c>
      <c r="F1482" s="38">
        <f t="shared" si="22"/>
        <v>95000</v>
      </c>
    </row>
    <row r="1483" spans="1:6" ht="41.4" x14ac:dyDescent="0.25">
      <c r="A1483" s="34" t="s">
        <v>975</v>
      </c>
      <c r="B1483" s="63" t="s">
        <v>929</v>
      </c>
      <c r="C1483" s="36" t="s">
        <v>2517</v>
      </c>
      <c r="D1483" s="37">
        <v>5973597</v>
      </c>
      <c r="E1483" s="64">
        <v>4480197.75</v>
      </c>
      <c r="F1483" s="38">
        <f t="shared" si="22"/>
        <v>1493399.25</v>
      </c>
    </row>
    <row r="1484" spans="1:6" ht="41.4" x14ac:dyDescent="0.25">
      <c r="A1484" s="34" t="s">
        <v>981</v>
      </c>
      <c r="B1484" s="63" t="s">
        <v>929</v>
      </c>
      <c r="C1484" s="36" t="s">
        <v>2518</v>
      </c>
      <c r="D1484" s="37">
        <v>4000000</v>
      </c>
      <c r="E1484" s="64">
        <v>3166506.3</v>
      </c>
      <c r="F1484" s="38">
        <f t="shared" si="22"/>
        <v>833493.70000000019</v>
      </c>
    </row>
    <row r="1485" spans="1:6" ht="13.2" x14ac:dyDescent="0.25">
      <c r="A1485" s="51" t="s">
        <v>2513</v>
      </c>
      <c r="B1485" s="52" t="s">
        <v>929</v>
      </c>
      <c r="C1485" s="53" t="s">
        <v>2519</v>
      </c>
      <c r="D1485" s="54">
        <v>95000</v>
      </c>
      <c r="E1485" s="55" t="s">
        <v>39</v>
      </c>
      <c r="F1485" s="56">
        <f t="shared" si="22"/>
        <v>95000</v>
      </c>
    </row>
    <row r="1486" spans="1:6" ht="13.2" x14ac:dyDescent="0.25">
      <c r="A1486" s="51" t="s">
        <v>2513</v>
      </c>
      <c r="B1486" s="52" t="s">
        <v>929</v>
      </c>
      <c r="C1486" s="53" t="s">
        <v>2520</v>
      </c>
      <c r="D1486" s="54">
        <v>60000</v>
      </c>
      <c r="E1486" s="55">
        <v>60000</v>
      </c>
      <c r="F1486" s="56" t="str">
        <f t="shared" si="22"/>
        <v>-</v>
      </c>
    </row>
    <row r="1487" spans="1:6" ht="13.2" x14ac:dyDescent="0.25">
      <c r="A1487" s="51" t="s">
        <v>2513</v>
      </c>
      <c r="B1487" s="52" t="s">
        <v>929</v>
      </c>
      <c r="C1487" s="53" t="s">
        <v>2521</v>
      </c>
      <c r="D1487" s="54">
        <v>4000000</v>
      </c>
      <c r="E1487" s="55">
        <v>3166506.3</v>
      </c>
      <c r="F1487" s="56">
        <f t="shared" ref="F1487:F1550" si="23">IF(OR(D1487="-",IF(E1487="-",0,E1487)&gt;=IF(D1487="-",0,D1487)),"-",IF(D1487="-",0,D1487)-IF(E1487="-",0,E1487))</f>
        <v>833493.70000000019</v>
      </c>
    </row>
    <row r="1488" spans="1:6" ht="13.2" x14ac:dyDescent="0.25">
      <c r="A1488" s="51" t="s">
        <v>2513</v>
      </c>
      <c r="B1488" s="52" t="s">
        <v>929</v>
      </c>
      <c r="C1488" s="53" t="s">
        <v>2522</v>
      </c>
      <c r="D1488" s="54">
        <v>5973597</v>
      </c>
      <c r="E1488" s="55">
        <v>4480197.75</v>
      </c>
      <c r="F1488" s="56">
        <f t="shared" si="23"/>
        <v>1493399.25</v>
      </c>
    </row>
    <row r="1489" spans="1:6" ht="21" x14ac:dyDescent="0.25">
      <c r="A1489" s="51" t="s">
        <v>2523</v>
      </c>
      <c r="B1489" s="52" t="s">
        <v>929</v>
      </c>
      <c r="C1489" s="53" t="s">
        <v>2524</v>
      </c>
      <c r="D1489" s="54">
        <v>2475688447.3000002</v>
      </c>
      <c r="E1489" s="55">
        <v>1680727964.3800001</v>
      </c>
      <c r="F1489" s="56">
        <f t="shared" si="23"/>
        <v>794960482.92000008</v>
      </c>
    </row>
    <row r="1490" spans="1:6" ht="21" x14ac:dyDescent="0.25">
      <c r="A1490" s="34" t="s">
        <v>2525</v>
      </c>
      <c r="B1490" s="63" t="s">
        <v>929</v>
      </c>
      <c r="C1490" s="36" t="s">
        <v>2526</v>
      </c>
      <c r="D1490" s="37">
        <v>2475688447.3000002</v>
      </c>
      <c r="E1490" s="64">
        <v>1680727964.3800001</v>
      </c>
      <c r="F1490" s="38">
        <f t="shared" si="23"/>
        <v>794960482.92000008</v>
      </c>
    </row>
    <row r="1491" spans="1:6" ht="21" x14ac:dyDescent="0.25">
      <c r="A1491" s="51" t="s">
        <v>2527</v>
      </c>
      <c r="B1491" s="52" t="s">
        <v>929</v>
      </c>
      <c r="C1491" s="53" t="s">
        <v>2528</v>
      </c>
      <c r="D1491" s="54">
        <v>2475688447.3000002</v>
      </c>
      <c r="E1491" s="55">
        <v>1680727964.3800001</v>
      </c>
      <c r="F1491" s="56">
        <f t="shared" si="23"/>
        <v>794960482.92000008</v>
      </c>
    </row>
    <row r="1492" spans="1:6" ht="21" x14ac:dyDescent="0.25">
      <c r="A1492" s="34" t="s">
        <v>2525</v>
      </c>
      <c r="B1492" s="63" t="s">
        <v>929</v>
      </c>
      <c r="C1492" s="36" t="s">
        <v>2529</v>
      </c>
      <c r="D1492" s="37">
        <v>2475688447.3000002</v>
      </c>
      <c r="E1492" s="64">
        <v>1680727964.3800001</v>
      </c>
      <c r="F1492" s="38">
        <f t="shared" si="23"/>
        <v>794960482.92000008</v>
      </c>
    </row>
    <row r="1493" spans="1:6" ht="21" x14ac:dyDescent="0.25">
      <c r="A1493" s="51" t="s">
        <v>2527</v>
      </c>
      <c r="B1493" s="52" t="s">
        <v>929</v>
      </c>
      <c r="C1493" s="53" t="s">
        <v>2530</v>
      </c>
      <c r="D1493" s="54">
        <v>2475688447.3000002</v>
      </c>
      <c r="E1493" s="55">
        <v>1680727964.3800001</v>
      </c>
      <c r="F1493" s="56">
        <f t="shared" si="23"/>
        <v>794960482.92000008</v>
      </c>
    </row>
    <row r="1494" spans="1:6" ht="31.2" x14ac:dyDescent="0.25">
      <c r="A1494" s="51" t="s">
        <v>2531</v>
      </c>
      <c r="B1494" s="52" t="s">
        <v>929</v>
      </c>
      <c r="C1494" s="53" t="s">
        <v>2532</v>
      </c>
      <c r="D1494" s="54">
        <v>3623269116.9499998</v>
      </c>
      <c r="E1494" s="55">
        <v>2764514416.9499998</v>
      </c>
      <c r="F1494" s="56">
        <f t="shared" si="23"/>
        <v>858754700</v>
      </c>
    </row>
    <row r="1495" spans="1:6" ht="13.2" x14ac:dyDescent="0.25">
      <c r="A1495" s="34" t="s">
        <v>2533</v>
      </c>
      <c r="B1495" s="63" t="s">
        <v>929</v>
      </c>
      <c r="C1495" s="36" t="s">
        <v>2534</v>
      </c>
      <c r="D1495" s="37">
        <v>2821803500</v>
      </c>
      <c r="E1495" s="64">
        <v>2147569600</v>
      </c>
      <c r="F1495" s="38">
        <f t="shared" si="23"/>
        <v>674233900</v>
      </c>
    </row>
    <row r="1496" spans="1:6" ht="13.2" x14ac:dyDescent="0.25">
      <c r="A1496" s="34" t="s">
        <v>2535</v>
      </c>
      <c r="B1496" s="63" t="s">
        <v>929</v>
      </c>
      <c r="C1496" s="36" t="s">
        <v>2536</v>
      </c>
      <c r="D1496" s="37">
        <v>786339500</v>
      </c>
      <c r="E1496" s="64">
        <v>601818700</v>
      </c>
      <c r="F1496" s="38">
        <f t="shared" si="23"/>
        <v>184520800</v>
      </c>
    </row>
    <row r="1497" spans="1:6" ht="13.2" x14ac:dyDescent="0.25">
      <c r="A1497" s="34" t="s">
        <v>965</v>
      </c>
      <c r="B1497" s="63" t="s">
        <v>929</v>
      </c>
      <c r="C1497" s="36" t="s">
        <v>2537</v>
      </c>
      <c r="D1497" s="37">
        <v>9291400</v>
      </c>
      <c r="E1497" s="64">
        <v>9291400</v>
      </c>
      <c r="F1497" s="38" t="str">
        <f t="shared" si="23"/>
        <v>-</v>
      </c>
    </row>
    <row r="1498" spans="1:6" ht="13.2" x14ac:dyDescent="0.25">
      <c r="A1498" s="34" t="s">
        <v>967</v>
      </c>
      <c r="B1498" s="63" t="s">
        <v>929</v>
      </c>
      <c r="C1498" s="36" t="s">
        <v>2538</v>
      </c>
      <c r="D1498" s="37">
        <v>5834716.9500000002</v>
      </c>
      <c r="E1498" s="64">
        <v>5834716.9500000002</v>
      </c>
      <c r="F1498" s="38" t="str">
        <f t="shared" si="23"/>
        <v>-</v>
      </c>
    </row>
    <row r="1499" spans="1:6" ht="31.2" x14ac:dyDescent="0.25">
      <c r="A1499" s="51" t="s">
        <v>2539</v>
      </c>
      <c r="B1499" s="52" t="s">
        <v>929</v>
      </c>
      <c r="C1499" s="53" t="s">
        <v>2540</v>
      </c>
      <c r="D1499" s="54">
        <v>2821803500</v>
      </c>
      <c r="E1499" s="55">
        <v>2147569600</v>
      </c>
      <c r="F1499" s="56">
        <f t="shared" si="23"/>
        <v>674233900</v>
      </c>
    </row>
    <row r="1500" spans="1:6" ht="13.2" x14ac:dyDescent="0.25">
      <c r="A1500" s="34" t="s">
        <v>2533</v>
      </c>
      <c r="B1500" s="63" t="s">
        <v>929</v>
      </c>
      <c r="C1500" s="36" t="s">
        <v>2541</v>
      </c>
      <c r="D1500" s="37">
        <v>2821803500</v>
      </c>
      <c r="E1500" s="64">
        <v>2147569600</v>
      </c>
      <c r="F1500" s="38">
        <f t="shared" si="23"/>
        <v>674233900</v>
      </c>
    </row>
    <row r="1501" spans="1:6" ht="31.2" x14ac:dyDescent="0.25">
      <c r="A1501" s="51" t="s">
        <v>2539</v>
      </c>
      <c r="B1501" s="52" t="s">
        <v>929</v>
      </c>
      <c r="C1501" s="53" t="s">
        <v>2542</v>
      </c>
      <c r="D1501" s="54">
        <v>2806694100</v>
      </c>
      <c r="E1501" s="55">
        <v>2136238600</v>
      </c>
      <c r="F1501" s="56">
        <f t="shared" si="23"/>
        <v>670455500</v>
      </c>
    </row>
    <row r="1502" spans="1:6" ht="31.2" x14ac:dyDescent="0.25">
      <c r="A1502" s="51" t="s">
        <v>2539</v>
      </c>
      <c r="B1502" s="52" t="s">
        <v>929</v>
      </c>
      <c r="C1502" s="53" t="s">
        <v>2543</v>
      </c>
      <c r="D1502" s="54">
        <v>15109400</v>
      </c>
      <c r="E1502" s="55">
        <v>11331000</v>
      </c>
      <c r="F1502" s="56">
        <f t="shared" si="23"/>
        <v>3778400</v>
      </c>
    </row>
    <row r="1503" spans="1:6" ht="13.2" x14ac:dyDescent="0.25">
      <c r="A1503" s="51" t="s">
        <v>2535</v>
      </c>
      <c r="B1503" s="52" t="s">
        <v>929</v>
      </c>
      <c r="C1503" s="53" t="s">
        <v>2544</v>
      </c>
      <c r="D1503" s="54">
        <v>786339500</v>
      </c>
      <c r="E1503" s="55">
        <v>601818700</v>
      </c>
      <c r="F1503" s="56">
        <f t="shared" si="23"/>
        <v>184520800</v>
      </c>
    </row>
    <row r="1504" spans="1:6" ht="13.2" x14ac:dyDescent="0.25">
      <c r="A1504" s="34" t="s">
        <v>2535</v>
      </c>
      <c r="B1504" s="63" t="s">
        <v>929</v>
      </c>
      <c r="C1504" s="36" t="s">
        <v>2545</v>
      </c>
      <c r="D1504" s="37">
        <v>786339500</v>
      </c>
      <c r="E1504" s="64">
        <v>601818700</v>
      </c>
      <c r="F1504" s="38">
        <f t="shared" si="23"/>
        <v>184520800</v>
      </c>
    </row>
    <row r="1505" spans="1:6" ht="13.2" x14ac:dyDescent="0.25">
      <c r="A1505" s="51" t="s">
        <v>2535</v>
      </c>
      <c r="B1505" s="52" t="s">
        <v>929</v>
      </c>
      <c r="C1505" s="53" t="s">
        <v>2546</v>
      </c>
      <c r="D1505" s="54">
        <v>786339500</v>
      </c>
      <c r="E1505" s="55">
        <v>601818700</v>
      </c>
      <c r="F1505" s="56">
        <f t="shared" si="23"/>
        <v>184520800</v>
      </c>
    </row>
    <row r="1506" spans="1:6" ht="13.2" x14ac:dyDescent="0.25">
      <c r="A1506" s="51" t="s">
        <v>2547</v>
      </c>
      <c r="B1506" s="52" t="s">
        <v>929</v>
      </c>
      <c r="C1506" s="53" t="s">
        <v>2548</v>
      </c>
      <c r="D1506" s="54">
        <v>15126116.949999999</v>
      </c>
      <c r="E1506" s="55">
        <v>15126116.949999999</v>
      </c>
      <c r="F1506" s="56" t="str">
        <f t="shared" si="23"/>
        <v>-</v>
      </c>
    </row>
    <row r="1507" spans="1:6" ht="13.2" x14ac:dyDescent="0.25">
      <c r="A1507" s="34" t="s">
        <v>965</v>
      </c>
      <c r="B1507" s="63" t="s">
        <v>929</v>
      </c>
      <c r="C1507" s="36" t="s">
        <v>2549</v>
      </c>
      <c r="D1507" s="37">
        <v>9291400</v>
      </c>
      <c r="E1507" s="64">
        <v>9291400</v>
      </c>
      <c r="F1507" s="38" t="str">
        <f t="shared" si="23"/>
        <v>-</v>
      </c>
    </row>
    <row r="1508" spans="1:6" ht="13.2" x14ac:dyDescent="0.25">
      <c r="A1508" s="34" t="s">
        <v>967</v>
      </c>
      <c r="B1508" s="63" t="s">
        <v>929</v>
      </c>
      <c r="C1508" s="36" t="s">
        <v>2550</v>
      </c>
      <c r="D1508" s="37">
        <v>5834716.9500000002</v>
      </c>
      <c r="E1508" s="64">
        <v>5834716.9500000002</v>
      </c>
      <c r="F1508" s="38" t="str">
        <f t="shared" si="23"/>
        <v>-</v>
      </c>
    </row>
    <row r="1509" spans="1:6" ht="13.2" x14ac:dyDescent="0.25">
      <c r="A1509" s="51" t="s">
        <v>2547</v>
      </c>
      <c r="B1509" s="52" t="s">
        <v>929</v>
      </c>
      <c r="C1509" s="53" t="s">
        <v>2551</v>
      </c>
      <c r="D1509" s="54">
        <v>5834716.9500000002</v>
      </c>
      <c r="E1509" s="55">
        <v>5834716.9500000002</v>
      </c>
      <c r="F1509" s="56" t="str">
        <f t="shared" si="23"/>
        <v>-</v>
      </c>
    </row>
    <row r="1510" spans="1:6" ht="13.2" x14ac:dyDescent="0.25">
      <c r="A1510" s="51" t="s">
        <v>2547</v>
      </c>
      <c r="B1510" s="52" t="s">
        <v>929</v>
      </c>
      <c r="C1510" s="53" t="s">
        <v>2552</v>
      </c>
      <c r="D1510" s="54">
        <v>9291400</v>
      </c>
      <c r="E1510" s="55">
        <v>9291400</v>
      </c>
      <c r="F1510" s="56" t="str">
        <f t="shared" si="23"/>
        <v>-</v>
      </c>
    </row>
    <row r="1511" spans="1:6" ht="13.2" x14ac:dyDescent="0.25">
      <c r="A1511" s="34" t="s">
        <v>939</v>
      </c>
      <c r="B1511" s="63" t="s">
        <v>929</v>
      </c>
      <c r="C1511" s="36" t="s">
        <v>2553</v>
      </c>
      <c r="D1511" s="37">
        <v>25444701</v>
      </c>
      <c r="E1511" s="64">
        <v>18886357.68</v>
      </c>
      <c r="F1511" s="38">
        <f t="shared" si="23"/>
        <v>6558343.3200000003</v>
      </c>
    </row>
    <row r="1512" spans="1:6" ht="21" x14ac:dyDescent="0.25">
      <c r="A1512" s="34" t="s">
        <v>941</v>
      </c>
      <c r="B1512" s="63" t="s">
        <v>929</v>
      </c>
      <c r="C1512" s="36" t="s">
        <v>2554</v>
      </c>
      <c r="D1512" s="37">
        <v>1282025.8</v>
      </c>
      <c r="E1512" s="64">
        <v>1165061.42</v>
      </c>
      <c r="F1512" s="38">
        <f t="shared" si="23"/>
        <v>116964.38000000012</v>
      </c>
    </row>
    <row r="1513" spans="1:6" ht="31.2" x14ac:dyDescent="0.25">
      <c r="A1513" s="34" t="s">
        <v>945</v>
      </c>
      <c r="B1513" s="63" t="s">
        <v>929</v>
      </c>
      <c r="C1513" s="36" t="s">
        <v>2555</v>
      </c>
      <c r="D1513" s="37">
        <v>7684299.5999999996</v>
      </c>
      <c r="E1513" s="64">
        <v>5462690.0300000003</v>
      </c>
      <c r="F1513" s="38">
        <f t="shared" si="23"/>
        <v>2221609.5699999994</v>
      </c>
    </row>
    <row r="1514" spans="1:6" ht="13.2" x14ac:dyDescent="0.25">
      <c r="A1514" s="34" t="s">
        <v>949</v>
      </c>
      <c r="B1514" s="63" t="s">
        <v>929</v>
      </c>
      <c r="C1514" s="36" t="s">
        <v>2556</v>
      </c>
      <c r="D1514" s="37">
        <v>577588.6</v>
      </c>
      <c r="E1514" s="64">
        <v>294611.42</v>
      </c>
      <c r="F1514" s="38">
        <f t="shared" si="23"/>
        <v>282977.18</v>
      </c>
    </row>
    <row r="1515" spans="1:6" ht="13.2" x14ac:dyDescent="0.25">
      <c r="A1515" s="34" t="s">
        <v>985</v>
      </c>
      <c r="B1515" s="63" t="s">
        <v>929</v>
      </c>
      <c r="C1515" s="36" t="s">
        <v>2557</v>
      </c>
      <c r="D1515" s="37">
        <v>634</v>
      </c>
      <c r="E1515" s="64">
        <v>115</v>
      </c>
      <c r="F1515" s="38">
        <f t="shared" si="23"/>
        <v>519</v>
      </c>
    </row>
    <row r="1516" spans="1:6" ht="13.2" x14ac:dyDescent="0.25">
      <c r="A1516" s="34" t="s">
        <v>993</v>
      </c>
      <c r="B1516" s="63" t="s">
        <v>929</v>
      </c>
      <c r="C1516" s="36" t="s">
        <v>2558</v>
      </c>
      <c r="D1516" s="37">
        <v>370101</v>
      </c>
      <c r="E1516" s="64">
        <f>370081.13+299700.82</f>
        <v>669781.94999999995</v>
      </c>
      <c r="F1516" s="38" t="str">
        <f t="shared" si="23"/>
        <v>-</v>
      </c>
    </row>
    <row r="1517" spans="1:6" ht="13.2" x14ac:dyDescent="0.25">
      <c r="A1517" s="34" t="s">
        <v>939</v>
      </c>
      <c r="B1517" s="63" t="s">
        <v>929</v>
      </c>
      <c r="C1517" s="36" t="s">
        <v>2559</v>
      </c>
      <c r="D1517" s="37">
        <v>5552000</v>
      </c>
      <c r="E1517" s="64">
        <v>4820913.58</v>
      </c>
      <c r="F1517" s="38">
        <f t="shared" si="23"/>
        <v>731086.41999999993</v>
      </c>
    </row>
    <row r="1518" spans="1:6" ht="21" x14ac:dyDescent="0.25">
      <c r="A1518" s="34" t="s">
        <v>941</v>
      </c>
      <c r="B1518" s="63" t="s">
        <v>929</v>
      </c>
      <c r="C1518" s="36" t="s">
        <v>2560</v>
      </c>
      <c r="D1518" s="37">
        <v>100000</v>
      </c>
      <c r="E1518" s="64">
        <v>58962.52</v>
      </c>
      <c r="F1518" s="38">
        <f t="shared" si="23"/>
        <v>41037.480000000003</v>
      </c>
    </row>
    <row r="1519" spans="1:6" ht="31.2" x14ac:dyDescent="0.25">
      <c r="A1519" s="34" t="s">
        <v>945</v>
      </c>
      <c r="B1519" s="63" t="s">
        <v>929</v>
      </c>
      <c r="C1519" s="36" t="s">
        <v>2561</v>
      </c>
      <c r="D1519" s="37">
        <v>1676706</v>
      </c>
      <c r="E1519" s="64">
        <v>1137078.92</v>
      </c>
      <c r="F1519" s="38">
        <f t="shared" si="23"/>
        <v>539627.08000000007</v>
      </c>
    </row>
    <row r="1520" spans="1:6" ht="13.2" x14ac:dyDescent="0.25">
      <c r="A1520" s="34" t="s">
        <v>949</v>
      </c>
      <c r="B1520" s="63" t="s">
        <v>929</v>
      </c>
      <c r="C1520" s="36" t="s">
        <v>2562</v>
      </c>
      <c r="D1520" s="37">
        <v>1190900</v>
      </c>
      <c r="E1520" s="64">
        <v>628536.44999999995</v>
      </c>
      <c r="F1520" s="38">
        <f t="shared" si="23"/>
        <v>562363.55000000005</v>
      </c>
    </row>
    <row r="1521" spans="1:6" ht="13.2" x14ac:dyDescent="0.25">
      <c r="A1521" s="34" t="s">
        <v>939</v>
      </c>
      <c r="B1521" s="63" t="s">
        <v>929</v>
      </c>
      <c r="C1521" s="36" t="s">
        <v>2563</v>
      </c>
      <c r="D1521" s="37">
        <v>63956052</v>
      </c>
      <c r="E1521" s="64">
        <v>47909839.710000001</v>
      </c>
      <c r="F1521" s="38">
        <f t="shared" si="23"/>
        <v>16046212.289999999</v>
      </c>
    </row>
    <row r="1522" spans="1:6" ht="21" x14ac:dyDescent="0.25">
      <c r="A1522" s="34" t="s">
        <v>941</v>
      </c>
      <c r="B1522" s="63" t="s">
        <v>929</v>
      </c>
      <c r="C1522" s="36" t="s">
        <v>2564</v>
      </c>
      <c r="D1522" s="37">
        <v>2380845</v>
      </c>
      <c r="E1522" s="64">
        <v>1479447.52</v>
      </c>
      <c r="F1522" s="38">
        <f t="shared" si="23"/>
        <v>901397.48</v>
      </c>
    </row>
    <row r="1523" spans="1:6" ht="31.2" x14ac:dyDescent="0.25">
      <c r="A1523" s="34" t="s">
        <v>945</v>
      </c>
      <c r="B1523" s="63" t="s">
        <v>929</v>
      </c>
      <c r="C1523" s="36" t="s">
        <v>2565</v>
      </c>
      <c r="D1523" s="37">
        <v>19640892</v>
      </c>
      <c r="E1523" s="64">
        <v>13109225.609999999</v>
      </c>
      <c r="F1523" s="38">
        <f t="shared" si="23"/>
        <v>6531666.3900000006</v>
      </c>
    </row>
    <row r="1524" spans="1:6" ht="13.2" x14ac:dyDescent="0.25">
      <c r="A1524" s="34" t="s">
        <v>949</v>
      </c>
      <c r="B1524" s="63" t="s">
        <v>929</v>
      </c>
      <c r="C1524" s="36" t="s">
        <v>2566</v>
      </c>
      <c r="D1524" s="37">
        <v>742650</v>
      </c>
      <c r="E1524" s="64">
        <v>317936.14</v>
      </c>
      <c r="F1524" s="38">
        <f t="shared" si="23"/>
        <v>424713.86</v>
      </c>
    </row>
    <row r="1525" spans="1:6" ht="21" x14ac:dyDescent="0.25">
      <c r="A1525" s="34" t="s">
        <v>951</v>
      </c>
      <c r="B1525" s="63" t="s">
        <v>929</v>
      </c>
      <c r="C1525" s="36" t="s">
        <v>2567</v>
      </c>
      <c r="D1525" s="37">
        <v>2319200</v>
      </c>
      <c r="E1525" s="64">
        <v>937236.28</v>
      </c>
      <c r="F1525" s="38">
        <f t="shared" si="23"/>
        <v>1381963.72</v>
      </c>
    </row>
    <row r="1526" spans="1:6" ht="13.2" x14ac:dyDescent="0.25">
      <c r="A1526" s="34" t="s">
        <v>985</v>
      </c>
      <c r="B1526" s="63" t="s">
        <v>929</v>
      </c>
      <c r="C1526" s="36" t="s">
        <v>2568</v>
      </c>
      <c r="D1526" s="37">
        <v>2100</v>
      </c>
      <c r="E1526" s="64">
        <v>154</v>
      </c>
      <c r="F1526" s="38">
        <f t="shared" si="23"/>
        <v>1946</v>
      </c>
    </row>
    <row r="1527" spans="1:6" ht="13.2" x14ac:dyDescent="0.25">
      <c r="A1527" s="34" t="s">
        <v>939</v>
      </c>
      <c r="B1527" s="63" t="s">
        <v>929</v>
      </c>
      <c r="C1527" s="36" t="s">
        <v>2569</v>
      </c>
      <c r="D1527" s="37">
        <v>3373010</v>
      </c>
      <c r="E1527" s="64">
        <v>3123523.11</v>
      </c>
      <c r="F1527" s="38">
        <f t="shared" si="23"/>
        <v>249486.89000000013</v>
      </c>
    </row>
    <row r="1528" spans="1:6" ht="21" x14ac:dyDescent="0.25">
      <c r="A1528" s="34" t="s">
        <v>941</v>
      </c>
      <c r="B1528" s="63" t="s">
        <v>929</v>
      </c>
      <c r="C1528" s="36" t="s">
        <v>2570</v>
      </c>
      <c r="D1528" s="37">
        <v>40000</v>
      </c>
      <c r="E1528" s="64" t="s">
        <v>39</v>
      </c>
      <c r="F1528" s="38">
        <f t="shared" si="23"/>
        <v>40000</v>
      </c>
    </row>
    <row r="1529" spans="1:6" ht="31.2" x14ac:dyDescent="0.25">
      <c r="A1529" s="34" t="s">
        <v>945</v>
      </c>
      <c r="B1529" s="63" t="s">
        <v>929</v>
      </c>
      <c r="C1529" s="36" t="s">
        <v>2571</v>
      </c>
      <c r="D1529" s="37">
        <v>1018690</v>
      </c>
      <c r="E1529" s="64">
        <v>592725.29</v>
      </c>
      <c r="F1529" s="38">
        <f t="shared" si="23"/>
        <v>425964.70999999996</v>
      </c>
    </row>
    <row r="1530" spans="1:6" ht="13.2" x14ac:dyDescent="0.25">
      <c r="A1530" s="34" t="s">
        <v>939</v>
      </c>
      <c r="B1530" s="63" t="s">
        <v>929</v>
      </c>
      <c r="C1530" s="36" t="s">
        <v>2572</v>
      </c>
      <c r="D1530" s="37">
        <v>19095000</v>
      </c>
      <c r="E1530" s="64">
        <v>17882201.91</v>
      </c>
      <c r="F1530" s="38">
        <f t="shared" si="23"/>
        <v>1212798.0899999999</v>
      </c>
    </row>
    <row r="1531" spans="1:6" ht="21" x14ac:dyDescent="0.25">
      <c r="A1531" s="34" t="s">
        <v>941</v>
      </c>
      <c r="B1531" s="63" t="s">
        <v>929</v>
      </c>
      <c r="C1531" s="36" t="s">
        <v>2573</v>
      </c>
      <c r="D1531" s="37">
        <v>462000</v>
      </c>
      <c r="E1531" s="64">
        <v>304825.23</v>
      </c>
      <c r="F1531" s="38">
        <f t="shared" si="23"/>
        <v>157174.77000000002</v>
      </c>
    </row>
    <row r="1532" spans="1:6" ht="31.2" x14ac:dyDescent="0.25">
      <c r="A1532" s="34" t="s">
        <v>945</v>
      </c>
      <c r="B1532" s="63" t="s">
        <v>929</v>
      </c>
      <c r="C1532" s="36" t="s">
        <v>2574</v>
      </c>
      <c r="D1532" s="37">
        <v>5766600</v>
      </c>
      <c r="E1532" s="64">
        <v>4057586.74</v>
      </c>
      <c r="F1532" s="38">
        <f t="shared" si="23"/>
        <v>1709013.2599999998</v>
      </c>
    </row>
    <row r="1533" spans="1:6" ht="21" x14ac:dyDescent="0.25">
      <c r="A1533" s="34" t="s">
        <v>941</v>
      </c>
      <c r="B1533" s="63" t="s">
        <v>929</v>
      </c>
      <c r="C1533" s="36" t="s">
        <v>2575</v>
      </c>
      <c r="D1533" s="37">
        <v>2760000</v>
      </c>
      <c r="E1533" s="64">
        <v>1970429.25</v>
      </c>
      <c r="F1533" s="38">
        <f t="shared" si="23"/>
        <v>789570.75</v>
      </c>
    </row>
    <row r="1534" spans="1:6" ht="41.4" x14ac:dyDescent="0.25">
      <c r="A1534" s="34" t="s">
        <v>943</v>
      </c>
      <c r="B1534" s="63" t="s">
        <v>929</v>
      </c>
      <c r="C1534" s="36" t="s">
        <v>2576</v>
      </c>
      <c r="D1534" s="37">
        <v>7188500</v>
      </c>
      <c r="E1534" s="64">
        <v>3770359.82</v>
      </c>
      <c r="F1534" s="38">
        <f t="shared" si="23"/>
        <v>3418140.18</v>
      </c>
    </row>
    <row r="1535" spans="1:6" ht="13.2" x14ac:dyDescent="0.25">
      <c r="A1535" s="34" t="s">
        <v>939</v>
      </c>
      <c r="B1535" s="63" t="s">
        <v>929</v>
      </c>
      <c r="C1535" s="36" t="s">
        <v>2577</v>
      </c>
      <c r="D1535" s="37">
        <v>78367154</v>
      </c>
      <c r="E1535" s="64">
        <v>61165531.399999999</v>
      </c>
      <c r="F1535" s="38">
        <f t="shared" si="23"/>
        <v>17201622.600000001</v>
      </c>
    </row>
    <row r="1536" spans="1:6" ht="21" x14ac:dyDescent="0.25">
      <c r="A1536" s="34" t="s">
        <v>941</v>
      </c>
      <c r="B1536" s="63" t="s">
        <v>929</v>
      </c>
      <c r="C1536" s="36" t="s">
        <v>2578</v>
      </c>
      <c r="D1536" s="37">
        <v>5795347</v>
      </c>
      <c r="E1536" s="64">
        <v>3266481.1</v>
      </c>
      <c r="F1536" s="38">
        <f t="shared" si="23"/>
        <v>2528865.9</v>
      </c>
    </row>
    <row r="1537" spans="1:6" ht="31.2" x14ac:dyDescent="0.25">
      <c r="A1537" s="34" t="s">
        <v>945</v>
      </c>
      <c r="B1537" s="63" t="s">
        <v>929</v>
      </c>
      <c r="C1537" s="36" t="s">
        <v>2579</v>
      </c>
      <c r="D1537" s="37">
        <v>23666943</v>
      </c>
      <c r="E1537" s="64">
        <v>15966356.43</v>
      </c>
      <c r="F1537" s="38">
        <f t="shared" si="23"/>
        <v>7700586.5700000003</v>
      </c>
    </row>
    <row r="1538" spans="1:6" ht="13.2" x14ac:dyDescent="0.25">
      <c r="A1538" s="34" t="s">
        <v>949</v>
      </c>
      <c r="B1538" s="63" t="s">
        <v>929</v>
      </c>
      <c r="C1538" s="36" t="s">
        <v>2580</v>
      </c>
      <c r="D1538" s="37">
        <v>14169250</v>
      </c>
      <c r="E1538" s="64">
        <v>6176340.2599999998</v>
      </c>
      <c r="F1538" s="38">
        <f t="shared" si="23"/>
        <v>7992909.7400000002</v>
      </c>
    </row>
    <row r="1539" spans="1:6" ht="21" x14ac:dyDescent="0.25">
      <c r="A1539" s="34" t="s">
        <v>951</v>
      </c>
      <c r="B1539" s="63" t="s">
        <v>929</v>
      </c>
      <c r="C1539" s="36" t="s">
        <v>2581</v>
      </c>
      <c r="D1539" s="37">
        <v>4653</v>
      </c>
      <c r="E1539" s="64">
        <v>4653</v>
      </c>
      <c r="F1539" s="38" t="str">
        <f t="shared" si="23"/>
        <v>-</v>
      </c>
    </row>
    <row r="1540" spans="1:6" ht="13.2" x14ac:dyDescent="0.25">
      <c r="A1540" s="34" t="s">
        <v>985</v>
      </c>
      <c r="B1540" s="63" t="s">
        <v>929</v>
      </c>
      <c r="C1540" s="36" t="s">
        <v>2582</v>
      </c>
      <c r="D1540" s="37">
        <v>9700</v>
      </c>
      <c r="E1540" s="64">
        <v>1961</v>
      </c>
      <c r="F1540" s="38">
        <f t="shared" si="23"/>
        <v>7739</v>
      </c>
    </row>
    <row r="1541" spans="1:6" ht="13.2" x14ac:dyDescent="0.25">
      <c r="A1541" s="34" t="s">
        <v>949</v>
      </c>
      <c r="B1541" s="63" t="s">
        <v>929</v>
      </c>
      <c r="C1541" s="36" t="s">
        <v>2583</v>
      </c>
      <c r="D1541" s="37">
        <v>2100000</v>
      </c>
      <c r="E1541" s="64">
        <v>1995134.8</v>
      </c>
      <c r="F1541" s="38">
        <f t="shared" si="23"/>
        <v>104865.19999999995</v>
      </c>
    </row>
    <row r="1542" spans="1:6" ht="13.2" x14ac:dyDescent="0.25">
      <c r="A1542" s="34" t="s">
        <v>949</v>
      </c>
      <c r="B1542" s="63" t="s">
        <v>929</v>
      </c>
      <c r="C1542" s="36" t="s">
        <v>2584</v>
      </c>
      <c r="D1542" s="37">
        <v>1869250</v>
      </c>
      <c r="E1542" s="64">
        <v>298718.90999999997</v>
      </c>
      <c r="F1542" s="38">
        <f t="shared" si="23"/>
        <v>1570531.09</v>
      </c>
    </row>
    <row r="1543" spans="1:6" ht="13.2" x14ac:dyDescent="0.25">
      <c r="A1543" s="34" t="s">
        <v>939</v>
      </c>
      <c r="B1543" s="63" t="s">
        <v>929</v>
      </c>
      <c r="C1543" s="36" t="s">
        <v>2585</v>
      </c>
      <c r="D1543" s="37">
        <v>7577257</v>
      </c>
      <c r="E1543" s="64">
        <v>5876949.8600000003</v>
      </c>
      <c r="F1543" s="38">
        <f t="shared" si="23"/>
        <v>1700307.1399999997</v>
      </c>
    </row>
    <row r="1544" spans="1:6" ht="21" x14ac:dyDescent="0.25">
      <c r="A1544" s="34" t="s">
        <v>941</v>
      </c>
      <c r="B1544" s="63" t="s">
        <v>929</v>
      </c>
      <c r="C1544" s="36" t="s">
        <v>2586</v>
      </c>
      <c r="D1544" s="37">
        <v>200000</v>
      </c>
      <c r="E1544" s="64" t="s">
        <v>39</v>
      </c>
      <c r="F1544" s="38">
        <f t="shared" si="23"/>
        <v>200000</v>
      </c>
    </row>
    <row r="1545" spans="1:6" ht="31.2" x14ac:dyDescent="0.25">
      <c r="A1545" s="34" t="s">
        <v>945</v>
      </c>
      <c r="B1545" s="63" t="s">
        <v>929</v>
      </c>
      <c r="C1545" s="36" t="s">
        <v>2587</v>
      </c>
      <c r="D1545" s="37">
        <v>2288332</v>
      </c>
      <c r="E1545" s="64">
        <v>1052338.27</v>
      </c>
      <c r="F1545" s="38">
        <f t="shared" si="23"/>
        <v>1235993.73</v>
      </c>
    </row>
    <row r="1546" spans="1:6" ht="13.2" x14ac:dyDescent="0.25">
      <c r="A1546" s="34" t="s">
        <v>939</v>
      </c>
      <c r="B1546" s="63" t="s">
        <v>929</v>
      </c>
      <c r="C1546" s="36" t="s">
        <v>2588</v>
      </c>
      <c r="D1546" s="37">
        <v>169202061.59999999</v>
      </c>
      <c r="E1546" s="64">
        <v>120936718.14</v>
      </c>
      <c r="F1546" s="38">
        <f t="shared" si="23"/>
        <v>48265343.459999993</v>
      </c>
    </row>
    <row r="1547" spans="1:6" ht="21" x14ac:dyDescent="0.25">
      <c r="A1547" s="34" t="s">
        <v>941</v>
      </c>
      <c r="B1547" s="63" t="s">
        <v>929</v>
      </c>
      <c r="C1547" s="36" t="s">
        <v>2589</v>
      </c>
      <c r="D1547" s="37">
        <v>16392422</v>
      </c>
      <c r="E1547" s="64">
        <v>14348507.49</v>
      </c>
      <c r="F1547" s="38">
        <f t="shared" si="23"/>
        <v>2043914.5099999998</v>
      </c>
    </row>
    <row r="1548" spans="1:6" ht="31.2" x14ac:dyDescent="0.25">
      <c r="A1548" s="34" t="s">
        <v>945</v>
      </c>
      <c r="B1548" s="63" t="s">
        <v>929</v>
      </c>
      <c r="C1548" s="36" t="s">
        <v>2590</v>
      </c>
      <c r="D1548" s="37">
        <v>49661714</v>
      </c>
      <c r="E1548" s="64">
        <v>33727812.649999999</v>
      </c>
      <c r="F1548" s="38">
        <f t="shared" si="23"/>
        <v>15933901.350000001</v>
      </c>
    </row>
    <row r="1549" spans="1:6" ht="13.2" x14ac:dyDescent="0.25">
      <c r="A1549" s="34" t="s">
        <v>949</v>
      </c>
      <c r="B1549" s="63" t="s">
        <v>929</v>
      </c>
      <c r="C1549" s="36" t="s">
        <v>2591</v>
      </c>
      <c r="D1549" s="37">
        <v>38092687</v>
      </c>
      <c r="E1549" s="64">
        <v>8982925.4299999997</v>
      </c>
      <c r="F1549" s="38">
        <f t="shared" si="23"/>
        <v>29109761.57</v>
      </c>
    </row>
    <row r="1550" spans="1:6" ht="21" x14ac:dyDescent="0.25">
      <c r="A1550" s="34" t="s">
        <v>951</v>
      </c>
      <c r="B1550" s="63" t="s">
        <v>929</v>
      </c>
      <c r="C1550" s="36" t="s">
        <v>2592</v>
      </c>
      <c r="D1550" s="37">
        <v>245894.18</v>
      </c>
      <c r="E1550" s="64">
        <v>245894.18</v>
      </c>
      <c r="F1550" s="38" t="str">
        <f t="shared" si="23"/>
        <v>-</v>
      </c>
    </row>
    <row r="1551" spans="1:6" ht="13.2" x14ac:dyDescent="0.25">
      <c r="A1551" s="34" t="s">
        <v>985</v>
      </c>
      <c r="B1551" s="63" t="s">
        <v>929</v>
      </c>
      <c r="C1551" s="36" t="s">
        <v>2593</v>
      </c>
      <c r="D1551" s="37">
        <v>2159632</v>
      </c>
      <c r="E1551" s="64">
        <v>2142988</v>
      </c>
      <c r="F1551" s="38">
        <f t="shared" ref="F1551:F1614" si="24">IF(OR(D1551="-",IF(E1551="-",0,E1551)&gt;=IF(D1551="-",0,D1551)),"-",IF(D1551="-",0,D1551)-IF(E1551="-",0,E1551))</f>
        <v>16644</v>
      </c>
    </row>
    <row r="1552" spans="1:6" ht="13.2" x14ac:dyDescent="0.25">
      <c r="A1552" s="34" t="s">
        <v>987</v>
      </c>
      <c r="B1552" s="63" t="s">
        <v>929</v>
      </c>
      <c r="C1552" s="36" t="s">
        <v>2594</v>
      </c>
      <c r="D1552" s="37">
        <v>48900</v>
      </c>
      <c r="E1552" s="64">
        <v>48900</v>
      </c>
      <c r="F1552" s="38" t="str">
        <f t="shared" si="24"/>
        <v>-</v>
      </c>
    </row>
    <row r="1553" spans="1:6" ht="13.2" x14ac:dyDescent="0.25">
      <c r="A1553" s="34" t="s">
        <v>949</v>
      </c>
      <c r="B1553" s="63" t="s">
        <v>929</v>
      </c>
      <c r="C1553" s="36" t="s">
        <v>2595</v>
      </c>
      <c r="D1553" s="37">
        <v>1480300</v>
      </c>
      <c r="E1553" s="64" t="s">
        <v>39</v>
      </c>
      <c r="F1553" s="38">
        <f t="shared" si="24"/>
        <v>1480300</v>
      </c>
    </row>
    <row r="1554" spans="1:6" ht="21" x14ac:dyDescent="0.25">
      <c r="A1554" s="34" t="s">
        <v>979</v>
      </c>
      <c r="B1554" s="63" t="s">
        <v>929</v>
      </c>
      <c r="C1554" s="36" t="s">
        <v>2596</v>
      </c>
      <c r="D1554" s="37">
        <v>3293500</v>
      </c>
      <c r="E1554" s="64">
        <v>1633708.37</v>
      </c>
      <c r="F1554" s="38">
        <f t="shared" si="24"/>
        <v>1659791.63</v>
      </c>
    </row>
    <row r="1555" spans="1:6" ht="41.4" x14ac:dyDescent="0.25">
      <c r="A1555" s="34" t="s">
        <v>981</v>
      </c>
      <c r="B1555" s="63" t="s">
        <v>929</v>
      </c>
      <c r="C1555" s="36" t="s">
        <v>2597</v>
      </c>
      <c r="D1555" s="37">
        <v>3278070</v>
      </c>
      <c r="E1555" s="64">
        <v>3277990.67</v>
      </c>
      <c r="F1555" s="38">
        <f t="shared" si="24"/>
        <v>79.330000000074506</v>
      </c>
    </row>
    <row r="1556" spans="1:6" ht="13.2" x14ac:dyDescent="0.25">
      <c r="A1556" s="34" t="s">
        <v>977</v>
      </c>
      <c r="B1556" s="63" t="s">
        <v>929</v>
      </c>
      <c r="C1556" s="36" t="s">
        <v>2598</v>
      </c>
      <c r="D1556" s="37">
        <v>2592141.67</v>
      </c>
      <c r="E1556" s="64">
        <v>365659.66</v>
      </c>
      <c r="F1556" s="38">
        <f t="shared" si="24"/>
        <v>2226482.0099999998</v>
      </c>
    </row>
    <row r="1557" spans="1:6" ht="13.2" x14ac:dyDescent="0.25">
      <c r="A1557" s="34" t="s">
        <v>977</v>
      </c>
      <c r="B1557" s="63" t="s">
        <v>929</v>
      </c>
      <c r="C1557" s="36" t="s">
        <v>2599</v>
      </c>
      <c r="D1557" s="37">
        <v>1350000</v>
      </c>
      <c r="E1557" s="64" t="s">
        <v>39</v>
      </c>
      <c r="F1557" s="38">
        <f t="shared" si="24"/>
        <v>1350000</v>
      </c>
    </row>
    <row r="1558" spans="1:6" ht="13.2" x14ac:dyDescent="0.25">
      <c r="A1558" s="34" t="s">
        <v>949</v>
      </c>
      <c r="B1558" s="63" t="s">
        <v>929</v>
      </c>
      <c r="C1558" s="36" t="s">
        <v>2600</v>
      </c>
      <c r="D1558" s="37">
        <v>76200</v>
      </c>
      <c r="E1558" s="64">
        <v>1890</v>
      </c>
      <c r="F1558" s="38">
        <f t="shared" si="24"/>
        <v>74310</v>
      </c>
    </row>
    <row r="1559" spans="1:6" ht="13.2" x14ac:dyDescent="0.25">
      <c r="A1559" s="34" t="s">
        <v>949</v>
      </c>
      <c r="B1559" s="63" t="s">
        <v>929</v>
      </c>
      <c r="C1559" s="36" t="s">
        <v>2601</v>
      </c>
      <c r="D1559" s="37">
        <v>12000</v>
      </c>
      <c r="E1559" s="64">
        <v>1740</v>
      </c>
      <c r="F1559" s="38">
        <f t="shared" si="24"/>
        <v>10260</v>
      </c>
    </row>
    <row r="1560" spans="1:6" ht="13.2" x14ac:dyDescent="0.25">
      <c r="A1560" s="34" t="s">
        <v>949</v>
      </c>
      <c r="B1560" s="63" t="s">
        <v>929</v>
      </c>
      <c r="C1560" s="36" t="s">
        <v>2602</v>
      </c>
      <c r="D1560" s="37">
        <v>1464644</v>
      </c>
      <c r="E1560" s="64" t="s">
        <v>39</v>
      </c>
      <c r="F1560" s="38">
        <f t="shared" si="24"/>
        <v>1464644</v>
      </c>
    </row>
    <row r="1561" spans="1:6" ht="13.2" x14ac:dyDescent="0.25">
      <c r="A1561" s="34" t="s">
        <v>949</v>
      </c>
      <c r="B1561" s="63" t="s">
        <v>929</v>
      </c>
      <c r="C1561" s="36" t="s">
        <v>2603</v>
      </c>
      <c r="D1561" s="37">
        <v>2016700</v>
      </c>
      <c r="E1561" s="64">
        <v>850000</v>
      </c>
      <c r="F1561" s="38">
        <f t="shared" si="24"/>
        <v>1166700</v>
      </c>
    </row>
    <row r="1562" spans="1:6" ht="13.2" x14ac:dyDescent="0.25">
      <c r="A1562" s="34" t="s">
        <v>949</v>
      </c>
      <c r="B1562" s="63" t="s">
        <v>929</v>
      </c>
      <c r="C1562" s="36" t="s">
        <v>2604</v>
      </c>
      <c r="D1562" s="37">
        <v>50000</v>
      </c>
      <c r="E1562" s="64" t="s">
        <v>39</v>
      </c>
      <c r="F1562" s="38">
        <f t="shared" si="24"/>
        <v>50000</v>
      </c>
    </row>
    <row r="1563" spans="1:6" ht="13.2" x14ac:dyDescent="0.25">
      <c r="A1563" s="34" t="s">
        <v>957</v>
      </c>
      <c r="B1563" s="63" t="s">
        <v>929</v>
      </c>
      <c r="C1563" s="36" t="s">
        <v>2605</v>
      </c>
      <c r="D1563" s="37">
        <v>200000</v>
      </c>
      <c r="E1563" s="64" t="s">
        <v>39</v>
      </c>
      <c r="F1563" s="38">
        <f t="shared" si="24"/>
        <v>200000</v>
      </c>
    </row>
    <row r="1564" spans="1:6" ht="13.2" x14ac:dyDescent="0.25">
      <c r="A1564" s="34" t="s">
        <v>939</v>
      </c>
      <c r="B1564" s="63" t="s">
        <v>929</v>
      </c>
      <c r="C1564" s="36" t="s">
        <v>2606</v>
      </c>
      <c r="D1564" s="37">
        <v>5535029.0899999999</v>
      </c>
      <c r="E1564" s="64">
        <v>4959841.24</v>
      </c>
      <c r="F1564" s="38">
        <f t="shared" si="24"/>
        <v>575187.84999999963</v>
      </c>
    </row>
    <row r="1565" spans="1:6" ht="21" x14ac:dyDescent="0.25">
      <c r="A1565" s="34" t="s">
        <v>941</v>
      </c>
      <c r="B1565" s="63" t="s">
        <v>929</v>
      </c>
      <c r="C1565" s="36" t="s">
        <v>2607</v>
      </c>
      <c r="D1565" s="37">
        <v>64916.83</v>
      </c>
      <c r="E1565" s="64">
        <v>64916.83</v>
      </c>
      <c r="F1565" s="38" t="str">
        <f t="shared" si="24"/>
        <v>-</v>
      </c>
    </row>
    <row r="1566" spans="1:6" ht="31.2" x14ac:dyDescent="0.25">
      <c r="A1566" s="34" t="s">
        <v>945</v>
      </c>
      <c r="B1566" s="63" t="s">
        <v>929</v>
      </c>
      <c r="C1566" s="36" t="s">
        <v>2608</v>
      </c>
      <c r="D1566" s="37">
        <v>1663714.35</v>
      </c>
      <c r="E1566" s="64">
        <v>1495121.55</v>
      </c>
      <c r="F1566" s="38">
        <f t="shared" si="24"/>
        <v>168592.80000000005</v>
      </c>
    </row>
    <row r="1567" spans="1:6" ht="13.2" x14ac:dyDescent="0.25">
      <c r="A1567" s="34" t="s">
        <v>949</v>
      </c>
      <c r="B1567" s="63" t="s">
        <v>929</v>
      </c>
      <c r="C1567" s="36" t="s">
        <v>2609</v>
      </c>
      <c r="D1567" s="37">
        <v>490937.01</v>
      </c>
      <c r="E1567" s="64">
        <v>490937.01</v>
      </c>
      <c r="F1567" s="38" t="str">
        <f t="shared" si="24"/>
        <v>-</v>
      </c>
    </row>
    <row r="1568" spans="1:6" ht="13.2" x14ac:dyDescent="0.25">
      <c r="A1568" s="34" t="s">
        <v>939</v>
      </c>
      <c r="B1568" s="63" t="s">
        <v>929</v>
      </c>
      <c r="C1568" s="36" t="s">
        <v>2610</v>
      </c>
      <c r="D1568" s="37">
        <v>3806280.26</v>
      </c>
      <c r="E1568" s="64">
        <v>3806280.26</v>
      </c>
      <c r="F1568" s="38" t="str">
        <f t="shared" si="24"/>
        <v>-</v>
      </c>
    </row>
    <row r="1569" spans="1:6" ht="21" x14ac:dyDescent="0.25">
      <c r="A1569" s="34" t="s">
        <v>941</v>
      </c>
      <c r="B1569" s="63" t="s">
        <v>929</v>
      </c>
      <c r="C1569" s="36" t="s">
        <v>2611</v>
      </c>
      <c r="D1569" s="37">
        <v>167411.42000000001</v>
      </c>
      <c r="E1569" s="64">
        <v>167411.42000000001</v>
      </c>
      <c r="F1569" s="38" t="str">
        <f t="shared" si="24"/>
        <v>-</v>
      </c>
    </row>
    <row r="1570" spans="1:6" ht="31.2" x14ac:dyDescent="0.25">
      <c r="A1570" s="34" t="s">
        <v>945</v>
      </c>
      <c r="B1570" s="63" t="s">
        <v>929</v>
      </c>
      <c r="C1570" s="36" t="s">
        <v>2612</v>
      </c>
      <c r="D1570" s="37">
        <v>1153494.23</v>
      </c>
      <c r="E1570" s="64">
        <v>1149496.6399999999</v>
      </c>
      <c r="F1570" s="38">
        <f t="shared" si="24"/>
        <v>3997.5900000000838</v>
      </c>
    </row>
    <row r="1571" spans="1:6" ht="13.2" x14ac:dyDescent="0.25">
      <c r="A1571" s="34" t="s">
        <v>949</v>
      </c>
      <c r="B1571" s="63" t="s">
        <v>929</v>
      </c>
      <c r="C1571" s="36" t="s">
        <v>2613</v>
      </c>
      <c r="D1571" s="37">
        <v>404146.85</v>
      </c>
      <c r="E1571" s="64">
        <v>404146.85</v>
      </c>
      <c r="F1571" s="38" t="str">
        <f t="shared" si="24"/>
        <v>-</v>
      </c>
    </row>
    <row r="1572" spans="1:6" ht="13.2" x14ac:dyDescent="0.25">
      <c r="A1572" s="34" t="s">
        <v>933</v>
      </c>
      <c r="B1572" s="63" t="s">
        <v>929</v>
      </c>
      <c r="C1572" s="36" t="s">
        <v>2614</v>
      </c>
      <c r="D1572" s="37">
        <v>56651335.939999998</v>
      </c>
      <c r="E1572" s="64">
        <v>33144013.489999998</v>
      </c>
      <c r="F1572" s="38">
        <f t="shared" si="24"/>
        <v>23507322.449999999</v>
      </c>
    </row>
    <row r="1573" spans="1:6" ht="21" x14ac:dyDescent="0.25">
      <c r="A1573" s="34" t="s">
        <v>935</v>
      </c>
      <c r="B1573" s="63" t="s">
        <v>929</v>
      </c>
      <c r="C1573" s="36" t="s">
        <v>2615</v>
      </c>
      <c r="D1573" s="37">
        <v>1680239</v>
      </c>
      <c r="E1573" s="64">
        <v>1095239</v>
      </c>
      <c r="F1573" s="38">
        <f t="shared" si="24"/>
        <v>585000</v>
      </c>
    </row>
    <row r="1574" spans="1:6" ht="31.2" x14ac:dyDescent="0.25">
      <c r="A1574" s="34" t="s">
        <v>937</v>
      </c>
      <c r="B1574" s="63" t="s">
        <v>929</v>
      </c>
      <c r="C1574" s="36" t="s">
        <v>2616</v>
      </c>
      <c r="D1574" s="37">
        <v>17005285.609999999</v>
      </c>
      <c r="E1574" s="64">
        <v>9725453.4499999993</v>
      </c>
      <c r="F1574" s="38">
        <f t="shared" si="24"/>
        <v>7279832.1600000001</v>
      </c>
    </row>
    <row r="1575" spans="1:6" ht="13.2" x14ac:dyDescent="0.25">
      <c r="A1575" s="34" t="s">
        <v>949</v>
      </c>
      <c r="B1575" s="63" t="s">
        <v>929</v>
      </c>
      <c r="C1575" s="36" t="s">
        <v>2617</v>
      </c>
      <c r="D1575" s="37">
        <v>4847279</v>
      </c>
      <c r="E1575" s="64">
        <v>1577794.68</v>
      </c>
      <c r="F1575" s="38">
        <f t="shared" si="24"/>
        <v>3269484.3200000003</v>
      </c>
    </row>
    <row r="1576" spans="1:6" ht="21" x14ac:dyDescent="0.25">
      <c r="A1576" s="34" t="s">
        <v>951</v>
      </c>
      <c r="B1576" s="63" t="s">
        <v>929</v>
      </c>
      <c r="C1576" s="36" t="s">
        <v>2618</v>
      </c>
      <c r="D1576" s="37">
        <v>316075.06</v>
      </c>
      <c r="E1576" s="64">
        <v>316075.06</v>
      </c>
      <c r="F1576" s="38" t="str">
        <f t="shared" si="24"/>
        <v>-</v>
      </c>
    </row>
    <row r="1577" spans="1:6" ht="31.2" x14ac:dyDescent="0.25">
      <c r="A1577" s="34" t="s">
        <v>969</v>
      </c>
      <c r="B1577" s="63" t="s">
        <v>929</v>
      </c>
      <c r="C1577" s="36" t="s">
        <v>2619</v>
      </c>
      <c r="D1577" s="37">
        <v>280208945.67000002</v>
      </c>
      <c r="E1577" s="64">
        <v>189829219.99000001</v>
      </c>
      <c r="F1577" s="38">
        <f t="shared" si="24"/>
        <v>90379725.680000007</v>
      </c>
    </row>
    <row r="1578" spans="1:6" ht="21" x14ac:dyDescent="0.25">
      <c r="A1578" s="34" t="s">
        <v>983</v>
      </c>
      <c r="B1578" s="63" t="s">
        <v>929</v>
      </c>
      <c r="C1578" s="36" t="s">
        <v>2620</v>
      </c>
      <c r="D1578" s="37">
        <v>49933.39</v>
      </c>
      <c r="E1578" s="64">
        <v>49933.39</v>
      </c>
      <c r="F1578" s="38" t="str">
        <f t="shared" si="24"/>
        <v>-</v>
      </c>
    </row>
    <row r="1579" spans="1:6" ht="13.2" x14ac:dyDescent="0.25">
      <c r="A1579" s="34" t="s">
        <v>985</v>
      </c>
      <c r="B1579" s="63" t="s">
        <v>929</v>
      </c>
      <c r="C1579" s="36" t="s">
        <v>2621</v>
      </c>
      <c r="D1579" s="37">
        <v>101000</v>
      </c>
      <c r="E1579" s="64">
        <v>93697</v>
      </c>
      <c r="F1579" s="38">
        <f t="shared" si="24"/>
        <v>7303</v>
      </c>
    </row>
    <row r="1580" spans="1:6" ht="13.2" x14ac:dyDescent="0.25">
      <c r="A1580" s="34" t="s">
        <v>987</v>
      </c>
      <c r="B1580" s="63" t="s">
        <v>929</v>
      </c>
      <c r="C1580" s="36" t="s">
        <v>2622</v>
      </c>
      <c r="D1580" s="37">
        <v>1600</v>
      </c>
      <c r="E1580" s="64" t="s">
        <v>39</v>
      </c>
      <c r="F1580" s="38">
        <f t="shared" si="24"/>
        <v>1600</v>
      </c>
    </row>
    <row r="1581" spans="1:6" ht="13.2" x14ac:dyDescent="0.25">
      <c r="A1581" s="34" t="s">
        <v>949</v>
      </c>
      <c r="B1581" s="63" t="s">
        <v>929</v>
      </c>
      <c r="C1581" s="36" t="s">
        <v>2623</v>
      </c>
      <c r="D1581" s="37">
        <v>12007185</v>
      </c>
      <c r="E1581" s="64">
        <v>4749793.16</v>
      </c>
      <c r="F1581" s="38">
        <f t="shared" si="24"/>
        <v>7257391.8399999999</v>
      </c>
    </row>
    <row r="1582" spans="1:6" ht="13.2" x14ac:dyDescent="0.25">
      <c r="A1582" s="34" t="s">
        <v>1210</v>
      </c>
      <c r="B1582" s="63" t="s">
        <v>929</v>
      </c>
      <c r="C1582" s="36" t="s">
        <v>2624</v>
      </c>
      <c r="D1582" s="37">
        <v>67900</v>
      </c>
      <c r="E1582" s="64" t="s">
        <v>39</v>
      </c>
      <c r="F1582" s="38">
        <f t="shared" si="24"/>
        <v>67900</v>
      </c>
    </row>
    <row r="1583" spans="1:6" ht="13.2" x14ac:dyDescent="0.25">
      <c r="A1583" s="34" t="s">
        <v>949</v>
      </c>
      <c r="B1583" s="63" t="s">
        <v>929</v>
      </c>
      <c r="C1583" s="36" t="s">
        <v>2625</v>
      </c>
      <c r="D1583" s="37">
        <v>178579641.86000001</v>
      </c>
      <c r="E1583" s="64">
        <v>10436646.57</v>
      </c>
      <c r="F1583" s="38">
        <f t="shared" si="24"/>
        <v>168142995.29000002</v>
      </c>
    </row>
    <row r="1584" spans="1:6" ht="13.2" x14ac:dyDescent="0.25">
      <c r="A1584" s="34" t="s">
        <v>933</v>
      </c>
      <c r="B1584" s="63" t="s">
        <v>929</v>
      </c>
      <c r="C1584" s="36" t="s">
        <v>2626</v>
      </c>
      <c r="D1584" s="37">
        <v>18609987</v>
      </c>
      <c r="E1584" s="64">
        <v>12736616.98</v>
      </c>
      <c r="F1584" s="38">
        <f t="shared" si="24"/>
        <v>5873370.0199999996</v>
      </c>
    </row>
    <row r="1585" spans="1:6" ht="21" x14ac:dyDescent="0.25">
      <c r="A1585" s="34" t="s">
        <v>935</v>
      </c>
      <c r="B1585" s="63" t="s">
        <v>929</v>
      </c>
      <c r="C1585" s="36" t="s">
        <v>2627</v>
      </c>
      <c r="D1585" s="37">
        <v>1679358</v>
      </c>
      <c r="E1585" s="64">
        <v>437378.33</v>
      </c>
      <c r="F1585" s="38">
        <f t="shared" si="24"/>
        <v>1241979.67</v>
      </c>
    </row>
    <row r="1586" spans="1:6" ht="31.2" x14ac:dyDescent="0.25">
      <c r="A1586" s="34" t="s">
        <v>937</v>
      </c>
      <c r="B1586" s="63" t="s">
        <v>929</v>
      </c>
      <c r="C1586" s="36" t="s">
        <v>2628</v>
      </c>
      <c r="D1586" s="37">
        <v>5620116</v>
      </c>
      <c r="E1586" s="64">
        <v>3686759.79</v>
      </c>
      <c r="F1586" s="38">
        <f t="shared" si="24"/>
        <v>1933356.21</v>
      </c>
    </row>
    <row r="1587" spans="1:6" ht="13.2" x14ac:dyDescent="0.25">
      <c r="A1587" s="34" t="s">
        <v>949</v>
      </c>
      <c r="B1587" s="63" t="s">
        <v>929</v>
      </c>
      <c r="C1587" s="36" t="s">
        <v>2629</v>
      </c>
      <c r="D1587" s="37">
        <v>5214902.43</v>
      </c>
      <c r="E1587" s="64">
        <v>1678306.67</v>
      </c>
      <c r="F1587" s="38">
        <f t="shared" si="24"/>
        <v>3536595.76</v>
      </c>
    </row>
    <row r="1588" spans="1:6" ht="13.2" x14ac:dyDescent="0.25">
      <c r="A1588" s="34" t="s">
        <v>985</v>
      </c>
      <c r="B1588" s="63" t="s">
        <v>929</v>
      </c>
      <c r="C1588" s="36" t="s">
        <v>2630</v>
      </c>
      <c r="D1588" s="37">
        <v>84000</v>
      </c>
      <c r="E1588" s="64" t="s">
        <v>39</v>
      </c>
      <c r="F1588" s="38">
        <f t="shared" si="24"/>
        <v>84000</v>
      </c>
    </row>
    <row r="1589" spans="1:6" ht="13.2" x14ac:dyDescent="0.25">
      <c r="A1589" s="34" t="s">
        <v>987</v>
      </c>
      <c r="B1589" s="63" t="s">
        <v>929</v>
      </c>
      <c r="C1589" s="36" t="s">
        <v>2631</v>
      </c>
      <c r="D1589" s="37">
        <v>20000</v>
      </c>
      <c r="E1589" s="64">
        <v>9432.33</v>
      </c>
      <c r="F1589" s="38">
        <f t="shared" si="24"/>
        <v>10567.67</v>
      </c>
    </row>
    <row r="1590" spans="1:6" ht="13.2" x14ac:dyDescent="0.25">
      <c r="A1590" s="34" t="s">
        <v>977</v>
      </c>
      <c r="B1590" s="63" t="s">
        <v>929</v>
      </c>
      <c r="C1590" s="36" t="s">
        <v>2632</v>
      </c>
      <c r="D1590" s="37">
        <v>15840000</v>
      </c>
      <c r="E1590" s="64">
        <v>3193548.4</v>
      </c>
      <c r="F1590" s="38">
        <f t="shared" si="24"/>
        <v>12646451.6</v>
      </c>
    </row>
    <row r="1591" spans="1:6" ht="13.2" x14ac:dyDescent="0.25">
      <c r="A1591" s="34" t="s">
        <v>977</v>
      </c>
      <c r="B1591" s="63" t="s">
        <v>929</v>
      </c>
      <c r="C1591" s="36" t="s">
        <v>2633</v>
      </c>
      <c r="D1591" s="37">
        <v>5902000</v>
      </c>
      <c r="E1591" s="64" t="s">
        <v>39</v>
      </c>
      <c r="F1591" s="38">
        <f t="shared" si="24"/>
        <v>5902000</v>
      </c>
    </row>
    <row r="1592" spans="1:6" ht="13.2" x14ac:dyDescent="0.25">
      <c r="A1592" s="34" t="s">
        <v>977</v>
      </c>
      <c r="B1592" s="63" t="s">
        <v>929</v>
      </c>
      <c r="C1592" s="36" t="s">
        <v>2634</v>
      </c>
      <c r="D1592" s="37">
        <v>26852000</v>
      </c>
      <c r="E1592" s="64">
        <v>69500</v>
      </c>
      <c r="F1592" s="38">
        <f t="shared" si="24"/>
        <v>26782500</v>
      </c>
    </row>
    <row r="1593" spans="1:6" ht="13.2" x14ac:dyDescent="0.25">
      <c r="A1593" s="34" t="s">
        <v>977</v>
      </c>
      <c r="B1593" s="63" t="s">
        <v>929</v>
      </c>
      <c r="C1593" s="36" t="s">
        <v>2635</v>
      </c>
      <c r="D1593" s="37">
        <v>97000</v>
      </c>
      <c r="E1593" s="64" t="s">
        <v>39</v>
      </c>
      <c r="F1593" s="38">
        <f t="shared" si="24"/>
        <v>97000</v>
      </c>
    </row>
    <row r="1594" spans="1:6" ht="13.2" x14ac:dyDescent="0.25">
      <c r="A1594" s="34" t="s">
        <v>977</v>
      </c>
      <c r="B1594" s="63" t="s">
        <v>929</v>
      </c>
      <c r="C1594" s="36" t="s">
        <v>2636</v>
      </c>
      <c r="D1594" s="37">
        <v>3456028.8</v>
      </c>
      <c r="E1594" s="64">
        <v>2880022</v>
      </c>
      <c r="F1594" s="38">
        <f t="shared" si="24"/>
        <v>576006.79999999981</v>
      </c>
    </row>
    <row r="1595" spans="1:6" ht="13.2" x14ac:dyDescent="0.25">
      <c r="A1595" s="34" t="s">
        <v>977</v>
      </c>
      <c r="B1595" s="63" t="s">
        <v>929</v>
      </c>
      <c r="C1595" s="36" t="s">
        <v>2637</v>
      </c>
      <c r="D1595" s="37">
        <v>500000</v>
      </c>
      <c r="E1595" s="64">
        <v>146450</v>
      </c>
      <c r="F1595" s="38">
        <f t="shared" si="24"/>
        <v>353550</v>
      </c>
    </row>
    <row r="1596" spans="1:6" ht="41.4" x14ac:dyDescent="0.25">
      <c r="A1596" s="34" t="s">
        <v>975</v>
      </c>
      <c r="B1596" s="63" t="s">
        <v>929</v>
      </c>
      <c r="C1596" s="36" t="s">
        <v>2638</v>
      </c>
      <c r="D1596" s="37">
        <v>190540434.84999999</v>
      </c>
      <c r="E1596" s="64">
        <v>137962615.31</v>
      </c>
      <c r="F1596" s="38">
        <f t="shared" si="24"/>
        <v>52577819.539999992</v>
      </c>
    </row>
    <row r="1597" spans="1:6" ht="13.2" x14ac:dyDescent="0.25">
      <c r="A1597" s="34" t="s">
        <v>977</v>
      </c>
      <c r="B1597" s="63" t="s">
        <v>929</v>
      </c>
      <c r="C1597" s="36" t="s">
        <v>2639</v>
      </c>
      <c r="D1597" s="37">
        <v>2271716.64</v>
      </c>
      <c r="E1597" s="64">
        <v>1447977.76</v>
      </c>
      <c r="F1597" s="38">
        <f t="shared" si="24"/>
        <v>823738.88000000012</v>
      </c>
    </row>
    <row r="1598" spans="1:6" ht="13.2" x14ac:dyDescent="0.25">
      <c r="A1598" s="34" t="s">
        <v>977</v>
      </c>
      <c r="B1598" s="63" t="s">
        <v>929</v>
      </c>
      <c r="C1598" s="36" t="s">
        <v>2640</v>
      </c>
      <c r="D1598" s="37">
        <v>6297871.0999999996</v>
      </c>
      <c r="E1598" s="64">
        <v>5292498</v>
      </c>
      <c r="F1598" s="38">
        <f t="shared" si="24"/>
        <v>1005373.0999999996</v>
      </c>
    </row>
    <row r="1599" spans="1:6" ht="41.4" x14ac:dyDescent="0.25">
      <c r="A1599" s="34" t="s">
        <v>975</v>
      </c>
      <c r="B1599" s="63" t="s">
        <v>929</v>
      </c>
      <c r="C1599" s="36" t="s">
        <v>2641</v>
      </c>
      <c r="D1599" s="37">
        <v>11732705.93</v>
      </c>
      <c r="E1599" s="64">
        <v>9033000</v>
      </c>
      <c r="F1599" s="38">
        <f t="shared" si="24"/>
        <v>2699705.9299999997</v>
      </c>
    </row>
    <row r="1600" spans="1:6" ht="41.4" x14ac:dyDescent="0.25">
      <c r="A1600" s="34" t="s">
        <v>975</v>
      </c>
      <c r="B1600" s="63" t="s">
        <v>929</v>
      </c>
      <c r="C1600" s="36" t="s">
        <v>2642</v>
      </c>
      <c r="D1600" s="37">
        <v>4719921</v>
      </c>
      <c r="E1600" s="64">
        <v>3967921</v>
      </c>
      <c r="F1600" s="38">
        <f t="shared" si="24"/>
        <v>752000</v>
      </c>
    </row>
    <row r="1601" spans="1:6" ht="13.2" x14ac:dyDescent="0.25">
      <c r="A1601" s="34" t="s">
        <v>977</v>
      </c>
      <c r="B1601" s="63" t="s">
        <v>929</v>
      </c>
      <c r="C1601" s="36" t="s">
        <v>2643</v>
      </c>
      <c r="D1601" s="37">
        <v>12622857.140000001</v>
      </c>
      <c r="E1601" s="64">
        <v>861570</v>
      </c>
      <c r="F1601" s="38">
        <f t="shared" si="24"/>
        <v>11761287.140000001</v>
      </c>
    </row>
    <row r="1602" spans="1:6" ht="41.4" x14ac:dyDescent="0.25">
      <c r="A1602" s="34" t="s">
        <v>975</v>
      </c>
      <c r="B1602" s="63" t="s">
        <v>929</v>
      </c>
      <c r="C1602" s="36" t="s">
        <v>2644</v>
      </c>
      <c r="D1602" s="37">
        <v>3722808.6</v>
      </c>
      <c r="E1602" s="64">
        <v>3102340</v>
      </c>
      <c r="F1602" s="38">
        <f t="shared" si="24"/>
        <v>620468.60000000009</v>
      </c>
    </row>
    <row r="1603" spans="1:6" ht="13.2" x14ac:dyDescent="0.25">
      <c r="A1603" s="34" t="s">
        <v>977</v>
      </c>
      <c r="B1603" s="63" t="s">
        <v>929</v>
      </c>
      <c r="C1603" s="36" t="s">
        <v>2645</v>
      </c>
      <c r="D1603" s="37">
        <v>5214119.4000000004</v>
      </c>
      <c r="E1603" s="64">
        <v>4350000</v>
      </c>
      <c r="F1603" s="38">
        <f t="shared" si="24"/>
        <v>864119.40000000037</v>
      </c>
    </row>
    <row r="1604" spans="1:6" ht="13.2" x14ac:dyDescent="0.25">
      <c r="A1604" s="34" t="s">
        <v>977</v>
      </c>
      <c r="B1604" s="63" t="s">
        <v>929</v>
      </c>
      <c r="C1604" s="36" t="s">
        <v>2646</v>
      </c>
      <c r="D1604" s="37">
        <v>2999352.86</v>
      </c>
      <c r="E1604" s="64" t="s">
        <v>39</v>
      </c>
      <c r="F1604" s="38">
        <f t="shared" si="24"/>
        <v>2999352.86</v>
      </c>
    </row>
    <row r="1605" spans="1:6" ht="13.2" x14ac:dyDescent="0.25">
      <c r="A1605" s="34" t="s">
        <v>977</v>
      </c>
      <c r="B1605" s="63" t="s">
        <v>929</v>
      </c>
      <c r="C1605" s="36" t="s">
        <v>2647</v>
      </c>
      <c r="D1605" s="37">
        <v>226400</v>
      </c>
      <c r="E1605" s="64">
        <v>226400</v>
      </c>
      <c r="F1605" s="38" t="str">
        <f t="shared" si="24"/>
        <v>-</v>
      </c>
    </row>
    <row r="1606" spans="1:6" ht="31.2" x14ac:dyDescent="0.25">
      <c r="A1606" s="34" t="s">
        <v>963</v>
      </c>
      <c r="B1606" s="63" t="s">
        <v>929</v>
      </c>
      <c r="C1606" s="36" t="s">
        <v>2648</v>
      </c>
      <c r="D1606" s="37">
        <v>7772847.4199999999</v>
      </c>
      <c r="E1606" s="64">
        <v>1147388.45</v>
      </c>
      <c r="F1606" s="38">
        <f t="shared" si="24"/>
        <v>6625458.9699999997</v>
      </c>
    </row>
    <row r="1607" spans="1:6" ht="41.4" x14ac:dyDescent="0.25">
      <c r="A1607" s="34" t="s">
        <v>975</v>
      </c>
      <c r="B1607" s="63" t="s">
        <v>929</v>
      </c>
      <c r="C1607" s="36" t="s">
        <v>2649</v>
      </c>
      <c r="D1607" s="37">
        <v>157915236.78999999</v>
      </c>
      <c r="E1607" s="64">
        <v>148009841.31999999</v>
      </c>
      <c r="F1607" s="38">
        <f t="shared" si="24"/>
        <v>9905395.4699999988</v>
      </c>
    </row>
    <row r="1608" spans="1:6" ht="13.2" x14ac:dyDescent="0.25">
      <c r="A1608" s="34" t="s">
        <v>977</v>
      </c>
      <c r="B1608" s="63" t="s">
        <v>929</v>
      </c>
      <c r="C1608" s="36" t="s">
        <v>2650</v>
      </c>
      <c r="D1608" s="37">
        <v>9700604.4100000001</v>
      </c>
      <c r="E1608" s="64">
        <v>3026086.48</v>
      </c>
      <c r="F1608" s="38">
        <f t="shared" si="24"/>
        <v>6674517.9299999997</v>
      </c>
    </row>
    <row r="1609" spans="1:6" ht="41.4" x14ac:dyDescent="0.25">
      <c r="A1609" s="34" t="s">
        <v>975</v>
      </c>
      <c r="B1609" s="63" t="s">
        <v>929</v>
      </c>
      <c r="C1609" s="36" t="s">
        <v>2651</v>
      </c>
      <c r="D1609" s="37">
        <v>91589151.459999993</v>
      </c>
      <c r="E1609" s="64">
        <v>68921268.859999999</v>
      </c>
      <c r="F1609" s="38">
        <f t="shared" si="24"/>
        <v>22667882.599999994</v>
      </c>
    </row>
    <row r="1610" spans="1:6" ht="13.2" x14ac:dyDescent="0.25">
      <c r="A1610" s="34" t="s">
        <v>977</v>
      </c>
      <c r="B1610" s="63" t="s">
        <v>929</v>
      </c>
      <c r="C1610" s="36" t="s">
        <v>2652</v>
      </c>
      <c r="D1610" s="37">
        <v>2840000</v>
      </c>
      <c r="E1610" s="64">
        <v>2218779.83</v>
      </c>
      <c r="F1610" s="38">
        <f t="shared" si="24"/>
        <v>621220.16999999993</v>
      </c>
    </row>
    <row r="1611" spans="1:6" ht="13.2" x14ac:dyDescent="0.25">
      <c r="A1611" s="34" t="s">
        <v>977</v>
      </c>
      <c r="B1611" s="63" t="s">
        <v>929</v>
      </c>
      <c r="C1611" s="36" t="s">
        <v>2653</v>
      </c>
      <c r="D1611" s="37">
        <v>300000</v>
      </c>
      <c r="E1611" s="64">
        <v>289299</v>
      </c>
      <c r="F1611" s="38">
        <f t="shared" si="24"/>
        <v>10701</v>
      </c>
    </row>
    <row r="1612" spans="1:6" ht="41.4" x14ac:dyDescent="0.25">
      <c r="A1612" s="34" t="s">
        <v>975</v>
      </c>
      <c r="B1612" s="63" t="s">
        <v>929</v>
      </c>
      <c r="C1612" s="36" t="s">
        <v>2654</v>
      </c>
      <c r="D1612" s="37">
        <v>2272510.7999999998</v>
      </c>
      <c r="E1612" s="64">
        <v>1904383.1</v>
      </c>
      <c r="F1612" s="38">
        <f t="shared" si="24"/>
        <v>368127.69999999972</v>
      </c>
    </row>
    <row r="1613" spans="1:6" ht="41.4" x14ac:dyDescent="0.25">
      <c r="A1613" s="34" t="s">
        <v>975</v>
      </c>
      <c r="B1613" s="63" t="s">
        <v>929</v>
      </c>
      <c r="C1613" s="36" t="s">
        <v>2655</v>
      </c>
      <c r="D1613" s="37">
        <v>10043300.6</v>
      </c>
      <c r="E1613" s="64">
        <v>8263756</v>
      </c>
      <c r="F1613" s="38">
        <f t="shared" si="24"/>
        <v>1779544.5999999996</v>
      </c>
    </row>
    <row r="1614" spans="1:6" ht="13.2" x14ac:dyDescent="0.25">
      <c r="A1614" s="34" t="s">
        <v>977</v>
      </c>
      <c r="B1614" s="63" t="s">
        <v>929</v>
      </c>
      <c r="C1614" s="36" t="s">
        <v>2656</v>
      </c>
      <c r="D1614" s="37">
        <v>55298</v>
      </c>
      <c r="E1614" s="64" t="s">
        <v>39</v>
      </c>
      <c r="F1614" s="38">
        <f t="shared" si="24"/>
        <v>55298</v>
      </c>
    </row>
    <row r="1615" spans="1:6" ht="41.4" x14ac:dyDescent="0.25">
      <c r="A1615" s="34" t="s">
        <v>975</v>
      </c>
      <c r="B1615" s="63" t="s">
        <v>929</v>
      </c>
      <c r="C1615" s="36" t="s">
        <v>2657</v>
      </c>
      <c r="D1615" s="37">
        <v>5075890.4000000004</v>
      </c>
      <c r="E1615" s="64">
        <v>4268389.0999999996</v>
      </c>
      <c r="F1615" s="38">
        <f t="shared" ref="F1615:F1678" si="25">IF(OR(D1615="-",IF(E1615="-",0,E1615)&gt;=IF(D1615="-",0,D1615)),"-",IF(D1615="-",0,D1615)-IF(E1615="-",0,E1615))</f>
        <v>807501.30000000075</v>
      </c>
    </row>
    <row r="1616" spans="1:6" ht="41.4" x14ac:dyDescent="0.25">
      <c r="A1616" s="34" t="s">
        <v>975</v>
      </c>
      <c r="B1616" s="63" t="s">
        <v>929</v>
      </c>
      <c r="C1616" s="36" t="s">
        <v>2658</v>
      </c>
      <c r="D1616" s="37">
        <v>9227563.4000000004</v>
      </c>
      <c r="E1616" s="64">
        <v>4570200</v>
      </c>
      <c r="F1616" s="38">
        <f t="shared" si="25"/>
        <v>4657363.4000000004</v>
      </c>
    </row>
    <row r="1617" spans="1:6" ht="13.2" x14ac:dyDescent="0.25">
      <c r="A1617" s="34" t="s">
        <v>977</v>
      </c>
      <c r="B1617" s="63" t="s">
        <v>929</v>
      </c>
      <c r="C1617" s="36" t="s">
        <v>2659</v>
      </c>
      <c r="D1617" s="37">
        <v>2215638</v>
      </c>
      <c r="E1617" s="64">
        <v>896000</v>
      </c>
      <c r="F1617" s="38">
        <f t="shared" si="25"/>
        <v>1319638</v>
      </c>
    </row>
    <row r="1618" spans="1:6" ht="41.4" x14ac:dyDescent="0.25">
      <c r="A1618" s="34" t="s">
        <v>975</v>
      </c>
      <c r="B1618" s="63" t="s">
        <v>929</v>
      </c>
      <c r="C1618" s="36" t="s">
        <v>2660</v>
      </c>
      <c r="D1618" s="37">
        <v>115801369.08</v>
      </c>
      <c r="E1618" s="64">
        <v>105847917.06999999</v>
      </c>
      <c r="F1618" s="38">
        <f t="shared" si="25"/>
        <v>9953452.0100000054</v>
      </c>
    </row>
    <row r="1619" spans="1:6" ht="13.2" x14ac:dyDescent="0.25">
      <c r="A1619" s="34" t="s">
        <v>933</v>
      </c>
      <c r="B1619" s="63" t="s">
        <v>929</v>
      </c>
      <c r="C1619" s="36" t="s">
        <v>2661</v>
      </c>
      <c r="D1619" s="37">
        <v>6009092</v>
      </c>
      <c r="E1619" s="64">
        <v>4320749.32</v>
      </c>
      <c r="F1619" s="38">
        <f t="shared" si="25"/>
        <v>1688342.6799999997</v>
      </c>
    </row>
    <row r="1620" spans="1:6" ht="21" x14ac:dyDescent="0.25">
      <c r="A1620" s="34" t="s">
        <v>935</v>
      </c>
      <c r="B1620" s="63" t="s">
        <v>929</v>
      </c>
      <c r="C1620" s="36" t="s">
        <v>2662</v>
      </c>
      <c r="D1620" s="37">
        <v>360893</v>
      </c>
      <c r="E1620" s="64">
        <v>285288.61</v>
      </c>
      <c r="F1620" s="38">
        <f t="shared" si="25"/>
        <v>75604.390000000014</v>
      </c>
    </row>
    <row r="1621" spans="1:6" ht="31.2" x14ac:dyDescent="0.25">
      <c r="A1621" s="34" t="s">
        <v>937</v>
      </c>
      <c r="B1621" s="63" t="s">
        <v>929</v>
      </c>
      <c r="C1621" s="36" t="s">
        <v>2663</v>
      </c>
      <c r="D1621" s="37">
        <v>1814586</v>
      </c>
      <c r="E1621" s="64">
        <v>1302874.32</v>
      </c>
      <c r="F1621" s="38">
        <f t="shared" si="25"/>
        <v>511711.67999999993</v>
      </c>
    </row>
    <row r="1622" spans="1:6" ht="13.2" x14ac:dyDescent="0.25">
      <c r="A1622" s="34" t="s">
        <v>949</v>
      </c>
      <c r="B1622" s="63" t="s">
        <v>929</v>
      </c>
      <c r="C1622" s="36" t="s">
        <v>2664</v>
      </c>
      <c r="D1622" s="37">
        <v>2486467</v>
      </c>
      <c r="E1622" s="64">
        <v>1453773.92</v>
      </c>
      <c r="F1622" s="38">
        <f t="shared" si="25"/>
        <v>1032693.0800000001</v>
      </c>
    </row>
    <row r="1623" spans="1:6" ht="21" x14ac:dyDescent="0.25">
      <c r="A1623" s="34" t="s">
        <v>983</v>
      </c>
      <c r="B1623" s="63" t="s">
        <v>929</v>
      </c>
      <c r="C1623" s="36" t="s">
        <v>2665</v>
      </c>
      <c r="D1623" s="37">
        <v>35300</v>
      </c>
      <c r="E1623" s="64">
        <v>35300</v>
      </c>
      <c r="F1623" s="38" t="str">
        <f t="shared" si="25"/>
        <v>-</v>
      </c>
    </row>
    <row r="1624" spans="1:6" ht="13.2" x14ac:dyDescent="0.25">
      <c r="A1624" s="34" t="s">
        <v>987</v>
      </c>
      <c r="B1624" s="63" t="s">
        <v>929</v>
      </c>
      <c r="C1624" s="36" t="s">
        <v>2666</v>
      </c>
      <c r="D1624" s="37">
        <v>4000</v>
      </c>
      <c r="E1624" s="64">
        <v>1700</v>
      </c>
      <c r="F1624" s="38">
        <f t="shared" si="25"/>
        <v>2300</v>
      </c>
    </row>
    <row r="1625" spans="1:6" ht="13.2" x14ac:dyDescent="0.25">
      <c r="A1625" s="34" t="s">
        <v>989</v>
      </c>
      <c r="B1625" s="63" t="s">
        <v>929</v>
      </c>
      <c r="C1625" s="36" t="s">
        <v>2667</v>
      </c>
      <c r="D1625" s="37">
        <v>2000000</v>
      </c>
      <c r="E1625" s="64" t="s">
        <v>39</v>
      </c>
      <c r="F1625" s="38">
        <f t="shared" si="25"/>
        <v>2000000</v>
      </c>
    </row>
    <row r="1626" spans="1:6" ht="13.2" x14ac:dyDescent="0.25">
      <c r="A1626" s="34" t="s">
        <v>977</v>
      </c>
      <c r="B1626" s="63" t="s">
        <v>929</v>
      </c>
      <c r="C1626" s="36" t="s">
        <v>2668</v>
      </c>
      <c r="D1626" s="37">
        <v>2167000</v>
      </c>
      <c r="E1626" s="64" t="s">
        <v>39</v>
      </c>
      <c r="F1626" s="38">
        <f t="shared" si="25"/>
        <v>2167000</v>
      </c>
    </row>
    <row r="1627" spans="1:6" ht="41.4" x14ac:dyDescent="0.25">
      <c r="A1627" s="34" t="s">
        <v>975</v>
      </c>
      <c r="B1627" s="63" t="s">
        <v>929</v>
      </c>
      <c r="C1627" s="36" t="s">
        <v>2669</v>
      </c>
      <c r="D1627" s="37">
        <v>1814922.9</v>
      </c>
      <c r="E1627" s="64">
        <v>1739301.17</v>
      </c>
      <c r="F1627" s="38">
        <f t="shared" si="25"/>
        <v>75621.729999999981</v>
      </c>
    </row>
    <row r="1628" spans="1:6" ht="13.2" x14ac:dyDescent="0.25">
      <c r="A1628" s="34" t="s">
        <v>949</v>
      </c>
      <c r="B1628" s="63" t="s">
        <v>929</v>
      </c>
      <c r="C1628" s="36" t="s">
        <v>2670</v>
      </c>
      <c r="D1628" s="37">
        <v>8000000</v>
      </c>
      <c r="E1628" s="64">
        <v>612006.13</v>
      </c>
      <c r="F1628" s="38">
        <f t="shared" si="25"/>
        <v>7387993.8700000001</v>
      </c>
    </row>
    <row r="1629" spans="1:6" ht="13.2" x14ac:dyDescent="0.25">
      <c r="A1629" s="34" t="s">
        <v>977</v>
      </c>
      <c r="B1629" s="63" t="s">
        <v>929</v>
      </c>
      <c r="C1629" s="36" t="s">
        <v>2671</v>
      </c>
      <c r="D1629" s="37">
        <v>346600</v>
      </c>
      <c r="E1629" s="64">
        <v>237590</v>
      </c>
      <c r="F1629" s="38">
        <f t="shared" si="25"/>
        <v>109010</v>
      </c>
    </row>
    <row r="1630" spans="1:6" ht="13.2" x14ac:dyDescent="0.25">
      <c r="A1630" s="34" t="s">
        <v>977</v>
      </c>
      <c r="B1630" s="63" t="s">
        <v>929</v>
      </c>
      <c r="C1630" s="36" t="s">
        <v>2672</v>
      </c>
      <c r="D1630" s="37">
        <v>23263900</v>
      </c>
      <c r="E1630" s="64">
        <v>8771818.4399999995</v>
      </c>
      <c r="F1630" s="38">
        <f t="shared" si="25"/>
        <v>14492081.560000001</v>
      </c>
    </row>
    <row r="1631" spans="1:6" ht="13.2" x14ac:dyDescent="0.25">
      <c r="A1631" s="34" t="s">
        <v>977</v>
      </c>
      <c r="B1631" s="63" t="s">
        <v>929</v>
      </c>
      <c r="C1631" s="36" t="s">
        <v>2673</v>
      </c>
      <c r="D1631" s="37">
        <v>3650000</v>
      </c>
      <c r="E1631" s="64">
        <v>3150000</v>
      </c>
      <c r="F1631" s="38">
        <f t="shared" si="25"/>
        <v>500000</v>
      </c>
    </row>
    <row r="1632" spans="1:6" ht="13.2" x14ac:dyDescent="0.25">
      <c r="A1632" s="34" t="s">
        <v>949</v>
      </c>
      <c r="B1632" s="63" t="s">
        <v>929</v>
      </c>
      <c r="C1632" s="36" t="s">
        <v>2674</v>
      </c>
      <c r="D1632" s="37">
        <v>102922.67</v>
      </c>
      <c r="E1632" s="64" t="s">
        <v>39</v>
      </c>
      <c r="F1632" s="38">
        <f t="shared" si="25"/>
        <v>102922.67</v>
      </c>
    </row>
    <row r="1633" spans="1:6" ht="13.2" x14ac:dyDescent="0.25">
      <c r="A1633" s="34" t="s">
        <v>949</v>
      </c>
      <c r="B1633" s="63" t="s">
        <v>929</v>
      </c>
      <c r="C1633" s="36" t="s">
        <v>2675</v>
      </c>
      <c r="D1633" s="37">
        <v>350833.33</v>
      </c>
      <c r="E1633" s="64">
        <v>350658</v>
      </c>
      <c r="F1633" s="38">
        <f t="shared" si="25"/>
        <v>175.3300000000163</v>
      </c>
    </row>
    <row r="1634" spans="1:6" ht="13.2" x14ac:dyDescent="0.25">
      <c r="A1634" s="34" t="s">
        <v>949</v>
      </c>
      <c r="B1634" s="63" t="s">
        <v>929</v>
      </c>
      <c r="C1634" s="36" t="s">
        <v>2676</v>
      </c>
      <c r="D1634" s="37">
        <v>555000</v>
      </c>
      <c r="E1634" s="64">
        <v>125226.92</v>
      </c>
      <c r="F1634" s="38">
        <f t="shared" si="25"/>
        <v>429773.08</v>
      </c>
    </row>
    <row r="1635" spans="1:6" ht="41.4" x14ac:dyDescent="0.25">
      <c r="A1635" s="34" t="s">
        <v>981</v>
      </c>
      <c r="B1635" s="63" t="s">
        <v>929</v>
      </c>
      <c r="C1635" s="36" t="s">
        <v>2677</v>
      </c>
      <c r="D1635" s="37">
        <v>139650</v>
      </c>
      <c r="E1635" s="64">
        <v>139650</v>
      </c>
      <c r="F1635" s="38" t="str">
        <f t="shared" si="25"/>
        <v>-</v>
      </c>
    </row>
    <row r="1636" spans="1:6" ht="41.4" x14ac:dyDescent="0.25">
      <c r="A1636" s="34" t="s">
        <v>981</v>
      </c>
      <c r="B1636" s="63" t="s">
        <v>929</v>
      </c>
      <c r="C1636" s="36" t="s">
        <v>2678</v>
      </c>
      <c r="D1636" s="37">
        <v>114268600</v>
      </c>
      <c r="E1636" s="64">
        <v>85701450</v>
      </c>
      <c r="F1636" s="38">
        <f t="shared" si="25"/>
        <v>28567150</v>
      </c>
    </row>
    <row r="1637" spans="1:6" ht="41.4" x14ac:dyDescent="0.25">
      <c r="A1637" s="34" t="s">
        <v>981</v>
      </c>
      <c r="B1637" s="63" t="s">
        <v>929</v>
      </c>
      <c r="C1637" s="36" t="s">
        <v>2679</v>
      </c>
      <c r="D1637" s="37">
        <v>1383163.61</v>
      </c>
      <c r="E1637" s="64">
        <v>1383163.61</v>
      </c>
      <c r="F1637" s="38" t="str">
        <f t="shared" si="25"/>
        <v>-</v>
      </c>
    </row>
    <row r="1638" spans="1:6" ht="13.2" x14ac:dyDescent="0.25">
      <c r="A1638" s="34" t="s">
        <v>977</v>
      </c>
      <c r="B1638" s="63" t="s">
        <v>929</v>
      </c>
      <c r="C1638" s="36" t="s">
        <v>2680</v>
      </c>
      <c r="D1638" s="37">
        <v>139650</v>
      </c>
      <c r="E1638" s="64">
        <v>139650</v>
      </c>
      <c r="F1638" s="38" t="str">
        <f t="shared" si="25"/>
        <v>-</v>
      </c>
    </row>
    <row r="1639" spans="1:6" ht="13.2" x14ac:dyDescent="0.25">
      <c r="A1639" s="34" t="s">
        <v>977</v>
      </c>
      <c r="B1639" s="63" t="s">
        <v>929</v>
      </c>
      <c r="C1639" s="36" t="s">
        <v>2681</v>
      </c>
      <c r="D1639" s="37">
        <v>97000</v>
      </c>
      <c r="E1639" s="64" t="s">
        <v>39</v>
      </c>
      <c r="F1639" s="38">
        <f t="shared" si="25"/>
        <v>97000</v>
      </c>
    </row>
    <row r="1640" spans="1:6" ht="41.4" x14ac:dyDescent="0.25">
      <c r="A1640" s="34" t="s">
        <v>981</v>
      </c>
      <c r="B1640" s="63" t="s">
        <v>929</v>
      </c>
      <c r="C1640" s="36" t="s">
        <v>2682</v>
      </c>
      <c r="D1640" s="37">
        <v>801885</v>
      </c>
      <c r="E1640" s="64">
        <v>536758.31999999995</v>
      </c>
      <c r="F1640" s="38">
        <f t="shared" si="25"/>
        <v>265126.68000000005</v>
      </c>
    </row>
    <row r="1641" spans="1:6" ht="13.2" x14ac:dyDescent="0.25">
      <c r="A1641" s="34" t="s">
        <v>977</v>
      </c>
      <c r="B1641" s="63" t="s">
        <v>929</v>
      </c>
      <c r="C1641" s="36" t="s">
        <v>2683</v>
      </c>
      <c r="D1641" s="37">
        <v>2243987.59</v>
      </c>
      <c r="E1641" s="64">
        <v>2243987.59</v>
      </c>
      <c r="F1641" s="38" t="str">
        <f t="shared" si="25"/>
        <v>-</v>
      </c>
    </row>
    <row r="1642" spans="1:6" ht="41.4" x14ac:dyDescent="0.25">
      <c r="A1642" s="34" t="s">
        <v>981</v>
      </c>
      <c r="B1642" s="63" t="s">
        <v>929</v>
      </c>
      <c r="C1642" s="36" t="s">
        <v>2684</v>
      </c>
      <c r="D1642" s="37">
        <v>2782948.8</v>
      </c>
      <c r="E1642" s="64">
        <v>2779468.5</v>
      </c>
      <c r="F1642" s="38">
        <f t="shared" si="25"/>
        <v>3480.2999999998137</v>
      </c>
    </row>
    <row r="1643" spans="1:6" ht="41.4" x14ac:dyDescent="0.25">
      <c r="A1643" s="34" t="s">
        <v>975</v>
      </c>
      <c r="B1643" s="63" t="s">
        <v>929</v>
      </c>
      <c r="C1643" s="36" t="s">
        <v>2685</v>
      </c>
      <c r="D1643" s="37">
        <v>54637588.920000002</v>
      </c>
      <c r="E1643" s="64">
        <v>41547283.25</v>
      </c>
      <c r="F1643" s="38">
        <f t="shared" si="25"/>
        <v>13090305.670000002</v>
      </c>
    </row>
    <row r="1644" spans="1:6" ht="13.2" x14ac:dyDescent="0.25">
      <c r="A1644" s="34" t="s">
        <v>977</v>
      </c>
      <c r="B1644" s="63" t="s">
        <v>929</v>
      </c>
      <c r="C1644" s="36" t="s">
        <v>2686</v>
      </c>
      <c r="D1644" s="37">
        <v>463285.57</v>
      </c>
      <c r="E1644" s="64">
        <v>263285.57</v>
      </c>
      <c r="F1644" s="38">
        <f t="shared" si="25"/>
        <v>200000</v>
      </c>
    </row>
    <row r="1645" spans="1:6" ht="13.2" x14ac:dyDescent="0.25">
      <c r="A1645" s="34" t="s">
        <v>977</v>
      </c>
      <c r="B1645" s="63" t="s">
        <v>929</v>
      </c>
      <c r="C1645" s="36" t="s">
        <v>2687</v>
      </c>
      <c r="D1645" s="37">
        <v>279300</v>
      </c>
      <c r="E1645" s="64">
        <v>279300</v>
      </c>
      <c r="F1645" s="38" t="str">
        <f t="shared" si="25"/>
        <v>-</v>
      </c>
    </row>
    <row r="1646" spans="1:6" ht="13.2" x14ac:dyDescent="0.25">
      <c r="A1646" s="34" t="s">
        <v>1210</v>
      </c>
      <c r="B1646" s="63" t="s">
        <v>929</v>
      </c>
      <c r="C1646" s="36" t="s">
        <v>2688</v>
      </c>
      <c r="D1646" s="37">
        <v>95000</v>
      </c>
      <c r="E1646" s="64" t="s">
        <v>39</v>
      </c>
      <c r="F1646" s="38">
        <f t="shared" si="25"/>
        <v>95000</v>
      </c>
    </row>
    <row r="1647" spans="1:6" ht="21" x14ac:dyDescent="0.25">
      <c r="A1647" s="34" t="s">
        <v>955</v>
      </c>
      <c r="B1647" s="63" t="s">
        <v>929</v>
      </c>
      <c r="C1647" s="36" t="s">
        <v>2689</v>
      </c>
      <c r="D1647" s="37">
        <v>60000</v>
      </c>
      <c r="E1647" s="64">
        <v>60000</v>
      </c>
      <c r="F1647" s="38" t="str">
        <f t="shared" si="25"/>
        <v>-</v>
      </c>
    </row>
    <row r="1648" spans="1:6" ht="41.4" x14ac:dyDescent="0.25">
      <c r="A1648" s="34" t="s">
        <v>981</v>
      </c>
      <c r="B1648" s="63" t="s">
        <v>929</v>
      </c>
      <c r="C1648" s="36" t="s">
        <v>2690</v>
      </c>
      <c r="D1648" s="37">
        <v>4000000</v>
      </c>
      <c r="E1648" s="64">
        <v>3166506.3</v>
      </c>
      <c r="F1648" s="38">
        <f t="shared" si="25"/>
        <v>833493.70000000019</v>
      </c>
    </row>
    <row r="1649" spans="1:6" ht="41.4" x14ac:dyDescent="0.25">
      <c r="A1649" s="34" t="s">
        <v>975</v>
      </c>
      <c r="B1649" s="63" t="s">
        <v>929</v>
      </c>
      <c r="C1649" s="36" t="s">
        <v>2691</v>
      </c>
      <c r="D1649" s="37">
        <v>5973597</v>
      </c>
      <c r="E1649" s="64">
        <v>4480197.75</v>
      </c>
      <c r="F1649" s="38">
        <f t="shared" si="25"/>
        <v>1493399.25</v>
      </c>
    </row>
    <row r="1650" spans="1:6" ht="21" x14ac:dyDescent="0.25">
      <c r="A1650" s="34" t="s">
        <v>979</v>
      </c>
      <c r="B1650" s="63" t="s">
        <v>929</v>
      </c>
      <c r="C1650" s="36" t="s">
        <v>2692</v>
      </c>
      <c r="D1650" s="37">
        <v>5500000</v>
      </c>
      <c r="E1650" s="64">
        <v>5500000</v>
      </c>
      <c r="F1650" s="38" t="str">
        <f t="shared" si="25"/>
        <v>-</v>
      </c>
    </row>
    <row r="1651" spans="1:6" ht="31.2" x14ac:dyDescent="0.25">
      <c r="A1651" s="34" t="s">
        <v>963</v>
      </c>
      <c r="B1651" s="63" t="s">
        <v>929</v>
      </c>
      <c r="C1651" s="36" t="s">
        <v>2693</v>
      </c>
      <c r="D1651" s="37">
        <v>1500000</v>
      </c>
      <c r="E1651" s="64">
        <v>1059902.48</v>
      </c>
      <c r="F1651" s="38">
        <f t="shared" si="25"/>
        <v>440097.52</v>
      </c>
    </row>
    <row r="1652" spans="1:6" ht="13.2" x14ac:dyDescent="0.25">
      <c r="A1652" s="34" t="s">
        <v>949</v>
      </c>
      <c r="B1652" s="63" t="s">
        <v>929</v>
      </c>
      <c r="C1652" s="36" t="s">
        <v>2694</v>
      </c>
      <c r="D1652" s="37">
        <v>290215.12</v>
      </c>
      <c r="E1652" s="64" t="s">
        <v>39</v>
      </c>
      <c r="F1652" s="38">
        <f t="shared" si="25"/>
        <v>290215.12</v>
      </c>
    </row>
    <row r="1653" spans="1:6" ht="13.2" x14ac:dyDescent="0.25">
      <c r="A1653" s="34" t="s">
        <v>977</v>
      </c>
      <c r="B1653" s="63" t="s">
        <v>929</v>
      </c>
      <c r="C1653" s="36" t="s">
        <v>2695</v>
      </c>
      <c r="D1653" s="37">
        <v>586184.88</v>
      </c>
      <c r="E1653" s="64" t="s">
        <v>39</v>
      </c>
      <c r="F1653" s="38">
        <f t="shared" si="25"/>
        <v>586184.88</v>
      </c>
    </row>
    <row r="1654" spans="1:6" ht="13.2" x14ac:dyDescent="0.25">
      <c r="A1654" s="34" t="s">
        <v>939</v>
      </c>
      <c r="B1654" s="63" t="s">
        <v>929</v>
      </c>
      <c r="C1654" s="36" t="s">
        <v>2696</v>
      </c>
      <c r="D1654" s="37">
        <v>27603356.649999999</v>
      </c>
      <c r="E1654" s="64">
        <v>19257277.120000001</v>
      </c>
      <c r="F1654" s="38">
        <f t="shared" si="25"/>
        <v>8346079.5299999975</v>
      </c>
    </row>
    <row r="1655" spans="1:6" ht="21" x14ac:dyDescent="0.25">
      <c r="A1655" s="34" t="s">
        <v>941</v>
      </c>
      <c r="B1655" s="63" t="s">
        <v>929</v>
      </c>
      <c r="C1655" s="36" t="s">
        <v>2697</v>
      </c>
      <c r="D1655" s="37">
        <v>1764484.32</v>
      </c>
      <c r="E1655" s="64">
        <v>1573017.68</v>
      </c>
      <c r="F1655" s="38">
        <f t="shared" si="25"/>
        <v>191466.64000000013</v>
      </c>
    </row>
    <row r="1656" spans="1:6" ht="31.2" x14ac:dyDescent="0.25">
      <c r="A1656" s="34" t="s">
        <v>945</v>
      </c>
      <c r="B1656" s="63" t="s">
        <v>929</v>
      </c>
      <c r="C1656" s="36" t="s">
        <v>2698</v>
      </c>
      <c r="D1656" s="37">
        <v>7961658.4000000004</v>
      </c>
      <c r="E1656" s="64">
        <v>6038215.8499999996</v>
      </c>
      <c r="F1656" s="38">
        <f t="shared" si="25"/>
        <v>1923442.5500000007</v>
      </c>
    </row>
    <row r="1657" spans="1:6" ht="13.2" x14ac:dyDescent="0.25">
      <c r="A1657" s="34" t="s">
        <v>949</v>
      </c>
      <c r="B1657" s="63" t="s">
        <v>929</v>
      </c>
      <c r="C1657" s="36" t="s">
        <v>2699</v>
      </c>
      <c r="D1657" s="37">
        <v>4730262.84</v>
      </c>
      <c r="E1657" s="64">
        <v>2684424.45</v>
      </c>
      <c r="F1657" s="38">
        <f t="shared" si="25"/>
        <v>2045838.3899999997</v>
      </c>
    </row>
    <row r="1658" spans="1:6" ht="21" x14ac:dyDescent="0.25">
      <c r="A1658" s="34" t="s">
        <v>951</v>
      </c>
      <c r="B1658" s="63" t="s">
        <v>929</v>
      </c>
      <c r="C1658" s="36" t="s">
        <v>2700</v>
      </c>
      <c r="D1658" s="37">
        <v>98865.31</v>
      </c>
      <c r="E1658" s="64">
        <v>98865.31</v>
      </c>
      <c r="F1658" s="38" t="str">
        <f t="shared" si="25"/>
        <v>-</v>
      </c>
    </row>
    <row r="1659" spans="1:6" ht="13.2" x14ac:dyDescent="0.25">
      <c r="A1659" s="34" t="s">
        <v>985</v>
      </c>
      <c r="B1659" s="63" t="s">
        <v>929</v>
      </c>
      <c r="C1659" s="36" t="s">
        <v>2701</v>
      </c>
      <c r="D1659" s="37">
        <v>1607.27</v>
      </c>
      <c r="E1659" s="64">
        <v>450</v>
      </c>
      <c r="F1659" s="38">
        <f t="shared" si="25"/>
        <v>1157.27</v>
      </c>
    </row>
    <row r="1660" spans="1:6" ht="13.2" x14ac:dyDescent="0.25">
      <c r="A1660" s="34" t="s">
        <v>987</v>
      </c>
      <c r="B1660" s="63" t="s">
        <v>929</v>
      </c>
      <c r="C1660" s="36" t="s">
        <v>2702</v>
      </c>
      <c r="D1660" s="37">
        <v>4000</v>
      </c>
      <c r="E1660" s="64">
        <v>4000</v>
      </c>
      <c r="F1660" s="38" t="str">
        <f t="shared" si="25"/>
        <v>-</v>
      </c>
    </row>
    <row r="1661" spans="1:6" ht="21" x14ac:dyDescent="0.25">
      <c r="A1661" s="34" t="s">
        <v>983</v>
      </c>
      <c r="B1661" s="63" t="s">
        <v>929</v>
      </c>
      <c r="C1661" s="36" t="s">
        <v>2703</v>
      </c>
      <c r="D1661" s="37">
        <v>2500</v>
      </c>
      <c r="E1661" s="64">
        <v>2500</v>
      </c>
      <c r="F1661" s="38" t="str">
        <f t="shared" si="25"/>
        <v>-</v>
      </c>
    </row>
    <row r="1662" spans="1:6" ht="13.2" x14ac:dyDescent="0.25">
      <c r="A1662" s="34" t="s">
        <v>989</v>
      </c>
      <c r="B1662" s="63" t="s">
        <v>929</v>
      </c>
      <c r="C1662" s="36" t="s">
        <v>2704</v>
      </c>
      <c r="D1662" s="37">
        <v>892.73</v>
      </c>
      <c r="E1662" s="64">
        <v>892.73</v>
      </c>
      <c r="F1662" s="38" t="str">
        <f t="shared" si="25"/>
        <v>-</v>
      </c>
    </row>
    <row r="1663" spans="1:6" ht="13.2" x14ac:dyDescent="0.25">
      <c r="A1663" s="34" t="s">
        <v>933</v>
      </c>
      <c r="B1663" s="63" t="s">
        <v>929</v>
      </c>
      <c r="C1663" s="36" t="s">
        <v>2705</v>
      </c>
      <c r="D1663" s="37">
        <v>32158428.370000001</v>
      </c>
      <c r="E1663" s="64">
        <v>21742287.210000001</v>
      </c>
      <c r="F1663" s="38">
        <f t="shared" si="25"/>
        <v>10416141.16</v>
      </c>
    </row>
    <row r="1664" spans="1:6" ht="21" x14ac:dyDescent="0.25">
      <c r="A1664" s="34" t="s">
        <v>935</v>
      </c>
      <c r="B1664" s="63" t="s">
        <v>929</v>
      </c>
      <c r="C1664" s="36" t="s">
        <v>2706</v>
      </c>
      <c r="D1664" s="37">
        <v>1863218.56</v>
      </c>
      <c r="E1664" s="64">
        <v>1224700.98</v>
      </c>
      <c r="F1664" s="38">
        <f t="shared" si="25"/>
        <v>638517.58000000007</v>
      </c>
    </row>
    <row r="1665" spans="1:6" ht="31.2" x14ac:dyDescent="0.25">
      <c r="A1665" s="34" t="s">
        <v>937</v>
      </c>
      <c r="B1665" s="63" t="s">
        <v>929</v>
      </c>
      <c r="C1665" s="36" t="s">
        <v>2707</v>
      </c>
      <c r="D1665" s="37">
        <v>9855415.1799999997</v>
      </c>
      <c r="E1665" s="64">
        <v>6238243.8799999999</v>
      </c>
      <c r="F1665" s="38">
        <f t="shared" si="25"/>
        <v>3617171.3</v>
      </c>
    </row>
    <row r="1666" spans="1:6" ht="13.2" x14ac:dyDescent="0.25">
      <c r="A1666" s="34" t="s">
        <v>949</v>
      </c>
      <c r="B1666" s="63" t="s">
        <v>929</v>
      </c>
      <c r="C1666" s="36" t="s">
        <v>2708</v>
      </c>
      <c r="D1666" s="37">
        <v>910193.89</v>
      </c>
      <c r="E1666" s="64">
        <v>412213.02</v>
      </c>
      <c r="F1666" s="38">
        <f t="shared" si="25"/>
        <v>497980.87</v>
      </c>
    </row>
    <row r="1667" spans="1:6" ht="21" x14ac:dyDescent="0.25">
      <c r="A1667" s="34" t="s">
        <v>951</v>
      </c>
      <c r="B1667" s="63" t="s">
        <v>929</v>
      </c>
      <c r="C1667" s="36" t="s">
        <v>2709</v>
      </c>
      <c r="D1667" s="37">
        <v>515865.53</v>
      </c>
      <c r="E1667" s="64">
        <v>145062.60999999999</v>
      </c>
      <c r="F1667" s="38">
        <f t="shared" si="25"/>
        <v>370802.92000000004</v>
      </c>
    </row>
    <row r="1668" spans="1:6" ht="13.2" x14ac:dyDescent="0.25">
      <c r="A1668" s="34" t="s">
        <v>985</v>
      </c>
      <c r="B1668" s="63" t="s">
        <v>929</v>
      </c>
      <c r="C1668" s="36" t="s">
        <v>2710</v>
      </c>
      <c r="D1668" s="37">
        <v>3000</v>
      </c>
      <c r="E1668" s="64">
        <v>200</v>
      </c>
      <c r="F1668" s="38">
        <f t="shared" si="25"/>
        <v>2800</v>
      </c>
    </row>
    <row r="1669" spans="1:6" ht="13.2" x14ac:dyDescent="0.25">
      <c r="A1669" s="34" t="s">
        <v>987</v>
      </c>
      <c r="B1669" s="63" t="s">
        <v>929</v>
      </c>
      <c r="C1669" s="36" t="s">
        <v>2711</v>
      </c>
      <c r="D1669" s="37">
        <v>2942.89</v>
      </c>
      <c r="E1669" s="64" t="s">
        <v>39</v>
      </c>
      <c r="F1669" s="38">
        <f t="shared" si="25"/>
        <v>2942.89</v>
      </c>
    </row>
    <row r="1670" spans="1:6" ht="13.2" x14ac:dyDescent="0.25">
      <c r="A1670" s="34" t="s">
        <v>949</v>
      </c>
      <c r="B1670" s="63" t="s">
        <v>929</v>
      </c>
      <c r="C1670" s="36" t="s">
        <v>2712</v>
      </c>
      <c r="D1670" s="37">
        <v>1523985</v>
      </c>
      <c r="E1670" s="64">
        <v>931839</v>
      </c>
      <c r="F1670" s="38">
        <f t="shared" si="25"/>
        <v>592146</v>
      </c>
    </row>
    <row r="1671" spans="1:6" ht="41.4" x14ac:dyDescent="0.25">
      <c r="A1671" s="34" t="s">
        <v>975</v>
      </c>
      <c r="B1671" s="63" t="s">
        <v>929</v>
      </c>
      <c r="C1671" s="36" t="s">
        <v>2713</v>
      </c>
      <c r="D1671" s="37">
        <v>245375563.84</v>
      </c>
      <c r="E1671" s="64">
        <v>177832247.43000001</v>
      </c>
      <c r="F1671" s="38">
        <f t="shared" si="25"/>
        <v>67543316.409999996</v>
      </c>
    </row>
    <row r="1672" spans="1:6" ht="13.2" x14ac:dyDescent="0.25">
      <c r="A1672" s="34" t="s">
        <v>977</v>
      </c>
      <c r="B1672" s="63" t="s">
        <v>929</v>
      </c>
      <c r="C1672" s="36" t="s">
        <v>2714</v>
      </c>
      <c r="D1672" s="37">
        <v>4873200</v>
      </c>
      <c r="E1672" s="64">
        <v>4873200</v>
      </c>
      <c r="F1672" s="38" t="str">
        <f t="shared" si="25"/>
        <v>-</v>
      </c>
    </row>
    <row r="1673" spans="1:6" ht="13.2" x14ac:dyDescent="0.25">
      <c r="A1673" s="34" t="s">
        <v>949</v>
      </c>
      <c r="B1673" s="63" t="s">
        <v>929</v>
      </c>
      <c r="C1673" s="36" t="s">
        <v>2715</v>
      </c>
      <c r="D1673" s="37">
        <v>619500</v>
      </c>
      <c r="E1673" s="64">
        <v>24652.5</v>
      </c>
      <c r="F1673" s="38">
        <f t="shared" si="25"/>
        <v>594847.5</v>
      </c>
    </row>
    <row r="1674" spans="1:6" ht="31.2" x14ac:dyDescent="0.25">
      <c r="A1674" s="34" t="s">
        <v>963</v>
      </c>
      <c r="B1674" s="63" t="s">
        <v>929</v>
      </c>
      <c r="C1674" s="36" t="s">
        <v>2716</v>
      </c>
      <c r="D1674" s="37">
        <v>15000000</v>
      </c>
      <c r="E1674" s="64">
        <v>9099373.3000000007</v>
      </c>
      <c r="F1674" s="38">
        <f t="shared" si="25"/>
        <v>5900626.6999999993</v>
      </c>
    </row>
    <row r="1675" spans="1:6" ht="31.2" x14ac:dyDescent="0.25">
      <c r="A1675" s="34" t="s">
        <v>963</v>
      </c>
      <c r="B1675" s="63" t="s">
        <v>929</v>
      </c>
      <c r="C1675" s="36" t="s">
        <v>2717</v>
      </c>
      <c r="D1675" s="37">
        <v>3996900</v>
      </c>
      <c r="E1675" s="64">
        <v>3996900</v>
      </c>
      <c r="F1675" s="38" t="str">
        <f t="shared" si="25"/>
        <v>-</v>
      </c>
    </row>
    <row r="1676" spans="1:6" ht="41.4" x14ac:dyDescent="0.25">
      <c r="A1676" s="34" t="s">
        <v>1304</v>
      </c>
      <c r="B1676" s="63" t="s">
        <v>929</v>
      </c>
      <c r="C1676" s="36" t="s">
        <v>2718</v>
      </c>
      <c r="D1676" s="37">
        <v>686000</v>
      </c>
      <c r="E1676" s="64" t="s">
        <v>39</v>
      </c>
      <c r="F1676" s="38">
        <f t="shared" si="25"/>
        <v>686000</v>
      </c>
    </row>
    <row r="1677" spans="1:6" ht="41.4" x14ac:dyDescent="0.25">
      <c r="A1677" s="34" t="s">
        <v>1304</v>
      </c>
      <c r="B1677" s="63" t="s">
        <v>929</v>
      </c>
      <c r="C1677" s="36" t="s">
        <v>2719</v>
      </c>
      <c r="D1677" s="37">
        <v>100000</v>
      </c>
      <c r="E1677" s="64">
        <v>37065.360000000001</v>
      </c>
      <c r="F1677" s="38">
        <f t="shared" si="25"/>
        <v>62934.64</v>
      </c>
    </row>
    <row r="1678" spans="1:6" ht="41.4" x14ac:dyDescent="0.25">
      <c r="A1678" s="34" t="s">
        <v>1304</v>
      </c>
      <c r="B1678" s="63" t="s">
        <v>929</v>
      </c>
      <c r="C1678" s="36" t="s">
        <v>2720</v>
      </c>
      <c r="D1678" s="37">
        <v>144546.07999999999</v>
      </c>
      <c r="E1678" s="64">
        <v>144546.07999999999</v>
      </c>
      <c r="F1678" s="38" t="str">
        <f t="shared" si="25"/>
        <v>-</v>
      </c>
    </row>
    <row r="1679" spans="1:6" ht="41.4" x14ac:dyDescent="0.25">
      <c r="A1679" s="34" t="s">
        <v>1304</v>
      </c>
      <c r="B1679" s="63" t="s">
        <v>929</v>
      </c>
      <c r="C1679" s="36" t="s">
        <v>2721</v>
      </c>
      <c r="D1679" s="37">
        <v>1500000</v>
      </c>
      <c r="E1679" s="64">
        <v>624656.59</v>
      </c>
      <c r="F1679" s="38">
        <f t="shared" ref="F1679:F1742" si="26">IF(OR(D1679="-",IF(E1679="-",0,E1679)&gt;=IF(D1679="-",0,D1679)),"-",IF(D1679="-",0,D1679)-IF(E1679="-",0,E1679))</f>
        <v>875343.41</v>
      </c>
    </row>
    <row r="1680" spans="1:6" ht="21" x14ac:dyDescent="0.25">
      <c r="A1680" s="34" t="s">
        <v>979</v>
      </c>
      <c r="B1680" s="63" t="s">
        <v>929</v>
      </c>
      <c r="C1680" s="36" t="s">
        <v>2722</v>
      </c>
      <c r="D1680" s="37">
        <v>65960000</v>
      </c>
      <c r="E1680" s="64">
        <v>49627111.850000001</v>
      </c>
      <c r="F1680" s="38">
        <f t="shared" si="26"/>
        <v>16332888.149999999</v>
      </c>
    </row>
    <row r="1681" spans="1:6" ht="31.2" x14ac:dyDescent="0.25">
      <c r="A1681" s="34" t="s">
        <v>963</v>
      </c>
      <c r="B1681" s="63" t="s">
        <v>929</v>
      </c>
      <c r="C1681" s="36" t="s">
        <v>2723</v>
      </c>
      <c r="D1681" s="37">
        <v>28475263.16</v>
      </c>
      <c r="E1681" s="64">
        <v>18289875</v>
      </c>
      <c r="F1681" s="38">
        <f t="shared" si="26"/>
        <v>10185388.16</v>
      </c>
    </row>
    <row r="1682" spans="1:6" ht="21" x14ac:dyDescent="0.25">
      <c r="A1682" s="34" t="s">
        <v>979</v>
      </c>
      <c r="B1682" s="63" t="s">
        <v>929</v>
      </c>
      <c r="C1682" s="36" t="s">
        <v>2724</v>
      </c>
      <c r="D1682" s="37">
        <v>6013138.5899999999</v>
      </c>
      <c r="E1682" s="64">
        <v>2422262.77</v>
      </c>
      <c r="F1682" s="38">
        <f t="shared" si="26"/>
        <v>3590875.82</v>
      </c>
    </row>
    <row r="1683" spans="1:6" ht="41.4" x14ac:dyDescent="0.25">
      <c r="A1683" s="34" t="s">
        <v>1304</v>
      </c>
      <c r="B1683" s="63" t="s">
        <v>929</v>
      </c>
      <c r="C1683" s="36" t="s">
        <v>2725</v>
      </c>
      <c r="D1683" s="37">
        <v>1394011.16</v>
      </c>
      <c r="E1683" s="64">
        <v>1394011.16</v>
      </c>
      <c r="F1683" s="38" t="str">
        <f t="shared" si="26"/>
        <v>-</v>
      </c>
    </row>
    <row r="1684" spans="1:6" ht="21" x14ac:dyDescent="0.25">
      <c r="A1684" s="34" t="s">
        <v>979</v>
      </c>
      <c r="B1684" s="63" t="s">
        <v>929</v>
      </c>
      <c r="C1684" s="36" t="s">
        <v>2726</v>
      </c>
      <c r="D1684" s="37">
        <v>5866431.5800000001</v>
      </c>
      <c r="E1684" s="64">
        <v>2363157.89</v>
      </c>
      <c r="F1684" s="38">
        <f t="shared" si="26"/>
        <v>3503273.69</v>
      </c>
    </row>
    <row r="1685" spans="1:6" ht="21" x14ac:dyDescent="0.25">
      <c r="A1685" s="34" t="s">
        <v>979</v>
      </c>
      <c r="B1685" s="63" t="s">
        <v>929</v>
      </c>
      <c r="C1685" s="36" t="s">
        <v>2727</v>
      </c>
      <c r="D1685" s="37">
        <v>328300</v>
      </c>
      <c r="E1685" s="64" t="s">
        <v>39</v>
      </c>
      <c r="F1685" s="38">
        <f t="shared" si="26"/>
        <v>328300</v>
      </c>
    </row>
    <row r="1686" spans="1:6" ht="21" x14ac:dyDescent="0.25">
      <c r="A1686" s="34" t="s">
        <v>983</v>
      </c>
      <c r="B1686" s="63" t="s">
        <v>929</v>
      </c>
      <c r="C1686" s="36" t="s">
        <v>2728</v>
      </c>
      <c r="D1686" s="37">
        <v>5500000</v>
      </c>
      <c r="E1686" s="64">
        <v>321833</v>
      </c>
      <c r="F1686" s="38">
        <f t="shared" si="26"/>
        <v>5178167</v>
      </c>
    </row>
    <row r="1687" spans="1:6" ht="13.2" x14ac:dyDescent="0.25">
      <c r="A1687" s="34" t="s">
        <v>987</v>
      </c>
      <c r="B1687" s="63" t="s">
        <v>929</v>
      </c>
      <c r="C1687" s="36" t="s">
        <v>2729</v>
      </c>
      <c r="D1687" s="37">
        <v>26280</v>
      </c>
      <c r="E1687" s="64">
        <v>4380</v>
      </c>
      <c r="F1687" s="38">
        <f t="shared" si="26"/>
        <v>21900</v>
      </c>
    </row>
    <row r="1688" spans="1:6" ht="13.2" x14ac:dyDescent="0.25">
      <c r="A1688" s="34" t="s">
        <v>989</v>
      </c>
      <c r="B1688" s="63" t="s">
        <v>929</v>
      </c>
      <c r="C1688" s="36" t="s">
        <v>2730</v>
      </c>
      <c r="D1688" s="37">
        <v>3644174.63</v>
      </c>
      <c r="E1688" s="64">
        <v>900000</v>
      </c>
      <c r="F1688" s="38">
        <f t="shared" si="26"/>
        <v>2744174.63</v>
      </c>
    </row>
    <row r="1689" spans="1:6" ht="31.2" x14ac:dyDescent="0.25">
      <c r="A1689" s="34" t="s">
        <v>937</v>
      </c>
      <c r="B1689" s="63" t="s">
        <v>929</v>
      </c>
      <c r="C1689" s="36" t="s">
        <v>2731</v>
      </c>
      <c r="D1689" s="37">
        <v>140603.97</v>
      </c>
      <c r="E1689" s="64">
        <v>140603.97</v>
      </c>
      <c r="F1689" s="38" t="str">
        <f t="shared" si="26"/>
        <v>-</v>
      </c>
    </row>
    <row r="1690" spans="1:6" ht="13.2" x14ac:dyDescent="0.25">
      <c r="A1690" s="34" t="s">
        <v>949</v>
      </c>
      <c r="B1690" s="63" t="s">
        <v>929</v>
      </c>
      <c r="C1690" s="36" t="s">
        <v>2732</v>
      </c>
      <c r="D1690" s="37">
        <v>252261.73</v>
      </c>
      <c r="E1690" s="64">
        <v>252261.73</v>
      </c>
      <c r="F1690" s="38" t="str">
        <f t="shared" si="26"/>
        <v>-</v>
      </c>
    </row>
    <row r="1691" spans="1:6" ht="21" x14ac:dyDescent="0.25">
      <c r="A1691" s="34" t="s">
        <v>951</v>
      </c>
      <c r="B1691" s="63" t="s">
        <v>929</v>
      </c>
      <c r="C1691" s="36" t="s">
        <v>2733</v>
      </c>
      <c r="D1691" s="37">
        <v>1810088.66</v>
      </c>
      <c r="E1691" s="64">
        <v>1254401.7</v>
      </c>
      <c r="F1691" s="38">
        <f t="shared" si="26"/>
        <v>555686.96</v>
      </c>
    </row>
    <row r="1692" spans="1:6" ht="13.2" x14ac:dyDescent="0.25">
      <c r="A1692" s="34" t="s">
        <v>949</v>
      </c>
      <c r="B1692" s="63" t="s">
        <v>929</v>
      </c>
      <c r="C1692" s="36" t="s">
        <v>2734</v>
      </c>
      <c r="D1692" s="37">
        <v>10273763.050000001</v>
      </c>
      <c r="E1692" s="64" t="s">
        <v>39</v>
      </c>
      <c r="F1692" s="38">
        <f t="shared" si="26"/>
        <v>10273763.050000001</v>
      </c>
    </row>
    <row r="1693" spans="1:6" ht="13.2" x14ac:dyDescent="0.25">
      <c r="A1693" s="34" t="s">
        <v>949</v>
      </c>
      <c r="B1693" s="63" t="s">
        <v>929</v>
      </c>
      <c r="C1693" s="36" t="s">
        <v>2735</v>
      </c>
      <c r="D1693" s="37">
        <v>211111111.11000001</v>
      </c>
      <c r="E1693" s="64" t="s">
        <v>39</v>
      </c>
      <c r="F1693" s="38">
        <f t="shared" si="26"/>
        <v>211111111.11000001</v>
      </c>
    </row>
    <row r="1694" spans="1:6" ht="21" x14ac:dyDescent="0.25">
      <c r="A1694" s="34" t="s">
        <v>947</v>
      </c>
      <c r="B1694" s="63" t="s">
        <v>929</v>
      </c>
      <c r="C1694" s="36" t="s">
        <v>2736</v>
      </c>
      <c r="D1694" s="37">
        <v>230251597.11000001</v>
      </c>
      <c r="E1694" s="64">
        <v>76158284.670000002</v>
      </c>
      <c r="F1694" s="38">
        <f t="shared" si="26"/>
        <v>154093312.44</v>
      </c>
    </row>
    <row r="1695" spans="1:6" ht="13.2" x14ac:dyDescent="0.25">
      <c r="A1695" s="34" t="s">
        <v>949</v>
      </c>
      <c r="B1695" s="63" t="s">
        <v>929</v>
      </c>
      <c r="C1695" s="36" t="s">
        <v>2737</v>
      </c>
      <c r="D1695" s="37">
        <v>1718022874.99</v>
      </c>
      <c r="E1695" s="64">
        <v>1098761558.1199999</v>
      </c>
      <c r="F1695" s="38">
        <f t="shared" si="26"/>
        <v>619261316.87000012</v>
      </c>
    </row>
    <row r="1696" spans="1:6" ht="31.2" x14ac:dyDescent="0.25">
      <c r="A1696" s="34" t="s">
        <v>963</v>
      </c>
      <c r="B1696" s="63" t="s">
        <v>929</v>
      </c>
      <c r="C1696" s="36" t="s">
        <v>2738</v>
      </c>
      <c r="D1696" s="37">
        <v>62648800</v>
      </c>
      <c r="E1696" s="64">
        <v>28969531.530000001</v>
      </c>
      <c r="F1696" s="38">
        <f t="shared" si="26"/>
        <v>33679268.469999999</v>
      </c>
    </row>
    <row r="1697" spans="1:6" ht="31.2" x14ac:dyDescent="0.25">
      <c r="A1697" s="34" t="s">
        <v>963</v>
      </c>
      <c r="B1697" s="63" t="s">
        <v>929</v>
      </c>
      <c r="C1697" s="36" t="s">
        <v>2739</v>
      </c>
      <c r="D1697" s="37">
        <v>181528800</v>
      </c>
      <c r="E1697" s="64">
        <v>113241233.52</v>
      </c>
      <c r="F1697" s="38">
        <f t="shared" si="26"/>
        <v>68287566.480000004</v>
      </c>
    </row>
    <row r="1698" spans="1:6" ht="13.2" x14ac:dyDescent="0.25">
      <c r="A1698" s="34" t="s">
        <v>1293</v>
      </c>
      <c r="B1698" s="63" t="s">
        <v>929</v>
      </c>
      <c r="C1698" s="36" t="s">
        <v>2740</v>
      </c>
      <c r="D1698" s="37">
        <v>10000000</v>
      </c>
      <c r="E1698" s="64" t="s">
        <v>39</v>
      </c>
      <c r="F1698" s="38">
        <f t="shared" si="26"/>
        <v>10000000</v>
      </c>
    </row>
    <row r="1699" spans="1:6" ht="31.2" x14ac:dyDescent="0.25">
      <c r="A1699" s="34" t="s">
        <v>963</v>
      </c>
      <c r="B1699" s="63" t="s">
        <v>929</v>
      </c>
      <c r="C1699" s="36" t="s">
        <v>2741</v>
      </c>
      <c r="D1699" s="37">
        <v>6600000</v>
      </c>
      <c r="E1699" s="64">
        <v>4587113.67</v>
      </c>
      <c r="F1699" s="38">
        <f t="shared" si="26"/>
        <v>2012886.33</v>
      </c>
    </row>
    <row r="1700" spans="1:6" ht="13.2" x14ac:dyDescent="0.25">
      <c r="A1700" s="34" t="s">
        <v>949</v>
      </c>
      <c r="B1700" s="63" t="s">
        <v>929</v>
      </c>
      <c r="C1700" s="36" t="s">
        <v>2742</v>
      </c>
      <c r="D1700" s="37">
        <v>16985336.23</v>
      </c>
      <c r="E1700" s="64">
        <v>4845980.66</v>
      </c>
      <c r="F1700" s="38">
        <f t="shared" si="26"/>
        <v>12139355.57</v>
      </c>
    </row>
    <row r="1701" spans="1:6" ht="41.4" x14ac:dyDescent="0.25">
      <c r="A1701" s="34" t="s">
        <v>1304</v>
      </c>
      <c r="B1701" s="63" t="s">
        <v>929</v>
      </c>
      <c r="C1701" s="36" t="s">
        <v>2743</v>
      </c>
      <c r="D1701" s="37">
        <v>1301000000</v>
      </c>
      <c r="E1701" s="64">
        <v>975696887.20000005</v>
      </c>
      <c r="F1701" s="38">
        <f t="shared" si="26"/>
        <v>325303112.79999995</v>
      </c>
    </row>
    <row r="1702" spans="1:6" ht="21" x14ac:dyDescent="0.25">
      <c r="A1702" s="34" t="s">
        <v>1212</v>
      </c>
      <c r="B1702" s="63" t="s">
        <v>929</v>
      </c>
      <c r="C1702" s="36" t="s">
        <v>2744</v>
      </c>
      <c r="D1702" s="37">
        <v>452766075.45999998</v>
      </c>
      <c r="E1702" s="64">
        <v>218887255.80000001</v>
      </c>
      <c r="F1702" s="38">
        <f t="shared" si="26"/>
        <v>233878819.65999997</v>
      </c>
    </row>
    <row r="1703" spans="1:6" ht="13.2" x14ac:dyDescent="0.25">
      <c r="A1703" s="34" t="s">
        <v>949</v>
      </c>
      <c r="B1703" s="63" t="s">
        <v>929</v>
      </c>
      <c r="C1703" s="36" t="s">
        <v>2745</v>
      </c>
      <c r="D1703" s="37">
        <v>1091438.77</v>
      </c>
      <c r="E1703" s="64">
        <v>1091438.77</v>
      </c>
      <c r="F1703" s="38" t="str">
        <f t="shared" si="26"/>
        <v>-</v>
      </c>
    </row>
    <row r="1704" spans="1:6" ht="13.2" x14ac:dyDescent="0.25">
      <c r="A1704" s="34" t="s">
        <v>949</v>
      </c>
      <c r="B1704" s="63" t="s">
        <v>929</v>
      </c>
      <c r="C1704" s="36" t="s">
        <v>2746</v>
      </c>
      <c r="D1704" s="37">
        <v>500000</v>
      </c>
      <c r="E1704" s="64" t="s">
        <v>39</v>
      </c>
      <c r="F1704" s="38">
        <f t="shared" si="26"/>
        <v>500000</v>
      </c>
    </row>
    <row r="1705" spans="1:6" ht="21" x14ac:dyDescent="0.25">
      <c r="A1705" s="34" t="s">
        <v>947</v>
      </c>
      <c r="B1705" s="63" t="s">
        <v>929</v>
      </c>
      <c r="C1705" s="36" t="s">
        <v>2747</v>
      </c>
      <c r="D1705" s="37">
        <v>151368907.43000001</v>
      </c>
      <c r="E1705" s="64">
        <v>110658637.40000001</v>
      </c>
      <c r="F1705" s="38">
        <f t="shared" si="26"/>
        <v>40710270.030000001</v>
      </c>
    </row>
    <row r="1706" spans="1:6" ht="13.2" x14ac:dyDescent="0.25">
      <c r="A1706" s="34" t="s">
        <v>949</v>
      </c>
      <c r="B1706" s="63" t="s">
        <v>929</v>
      </c>
      <c r="C1706" s="36" t="s">
        <v>2748</v>
      </c>
      <c r="D1706" s="37">
        <v>333186466.68000001</v>
      </c>
      <c r="E1706" s="64">
        <v>289189874.70999998</v>
      </c>
      <c r="F1706" s="38">
        <f t="shared" si="26"/>
        <v>43996591.970000029</v>
      </c>
    </row>
    <row r="1707" spans="1:6" ht="13.2" x14ac:dyDescent="0.25">
      <c r="A1707" s="34" t="s">
        <v>949</v>
      </c>
      <c r="B1707" s="63" t="s">
        <v>929</v>
      </c>
      <c r="C1707" s="36" t="s">
        <v>2749</v>
      </c>
      <c r="D1707" s="37">
        <v>98486668.890000001</v>
      </c>
      <c r="E1707" s="64">
        <v>79552061.189999998</v>
      </c>
      <c r="F1707" s="38">
        <f t="shared" si="26"/>
        <v>18934607.700000003</v>
      </c>
    </row>
    <row r="1708" spans="1:6" ht="13.2" x14ac:dyDescent="0.25">
      <c r="A1708" s="34" t="s">
        <v>967</v>
      </c>
      <c r="B1708" s="63" t="s">
        <v>929</v>
      </c>
      <c r="C1708" s="36" t="s">
        <v>2750</v>
      </c>
      <c r="D1708" s="37">
        <v>397626400</v>
      </c>
      <c r="E1708" s="64">
        <v>296158021.32999998</v>
      </c>
      <c r="F1708" s="38">
        <f t="shared" si="26"/>
        <v>101468378.67000002</v>
      </c>
    </row>
    <row r="1709" spans="1:6" ht="21" x14ac:dyDescent="0.25">
      <c r="A1709" s="34" t="s">
        <v>1212</v>
      </c>
      <c r="B1709" s="63" t="s">
        <v>929</v>
      </c>
      <c r="C1709" s="36" t="s">
        <v>2751</v>
      </c>
      <c r="D1709" s="37">
        <v>313506148.98000002</v>
      </c>
      <c r="E1709" s="64" t="s">
        <v>39</v>
      </c>
      <c r="F1709" s="38">
        <f t="shared" si="26"/>
        <v>313506148.98000002</v>
      </c>
    </row>
    <row r="1710" spans="1:6" ht="13.2" x14ac:dyDescent="0.25">
      <c r="A1710" s="34" t="s">
        <v>933</v>
      </c>
      <c r="B1710" s="63" t="s">
        <v>929</v>
      </c>
      <c r="C1710" s="36" t="s">
        <v>2752</v>
      </c>
      <c r="D1710" s="37">
        <v>81383040.450000003</v>
      </c>
      <c r="E1710" s="64">
        <v>52902684.439999998</v>
      </c>
      <c r="F1710" s="38">
        <f t="shared" si="26"/>
        <v>28480356.010000005</v>
      </c>
    </row>
    <row r="1711" spans="1:6" ht="21" x14ac:dyDescent="0.25">
      <c r="A1711" s="34" t="s">
        <v>935</v>
      </c>
      <c r="B1711" s="63" t="s">
        <v>929</v>
      </c>
      <c r="C1711" s="36" t="s">
        <v>2753</v>
      </c>
      <c r="D1711" s="37">
        <v>3835979.4</v>
      </c>
      <c r="E1711" s="64">
        <v>2910203.57</v>
      </c>
      <c r="F1711" s="38">
        <f t="shared" si="26"/>
        <v>925775.83000000007</v>
      </c>
    </row>
    <row r="1712" spans="1:6" ht="31.2" x14ac:dyDescent="0.25">
      <c r="A1712" s="34" t="s">
        <v>937</v>
      </c>
      <c r="B1712" s="63" t="s">
        <v>929</v>
      </c>
      <c r="C1712" s="36" t="s">
        <v>2754</v>
      </c>
      <c r="D1712" s="37">
        <v>24341024.789999999</v>
      </c>
      <c r="E1712" s="64">
        <v>15404089.689999999</v>
      </c>
      <c r="F1712" s="38">
        <f t="shared" si="26"/>
        <v>8936935.0999999996</v>
      </c>
    </row>
    <row r="1713" spans="1:6" ht="13.2" x14ac:dyDescent="0.25">
      <c r="A1713" s="34" t="s">
        <v>949</v>
      </c>
      <c r="B1713" s="63" t="s">
        <v>929</v>
      </c>
      <c r="C1713" s="36" t="s">
        <v>2755</v>
      </c>
      <c r="D1713" s="37">
        <v>17067839.41</v>
      </c>
      <c r="E1713" s="64">
        <v>7102664.96</v>
      </c>
      <c r="F1713" s="38">
        <f t="shared" si="26"/>
        <v>9965174.4499999993</v>
      </c>
    </row>
    <row r="1714" spans="1:6" ht="21" x14ac:dyDescent="0.25">
      <c r="A1714" s="34" t="s">
        <v>951</v>
      </c>
      <c r="B1714" s="63" t="s">
        <v>929</v>
      </c>
      <c r="C1714" s="36" t="s">
        <v>2756</v>
      </c>
      <c r="D1714" s="37">
        <v>667351.76</v>
      </c>
      <c r="E1714" s="64">
        <v>225886.29</v>
      </c>
      <c r="F1714" s="38">
        <f t="shared" si="26"/>
        <v>441465.47</v>
      </c>
    </row>
    <row r="1715" spans="1:6" ht="13.2" x14ac:dyDescent="0.25">
      <c r="A1715" s="34" t="s">
        <v>987</v>
      </c>
      <c r="B1715" s="63" t="s">
        <v>929</v>
      </c>
      <c r="C1715" s="36" t="s">
        <v>2757</v>
      </c>
      <c r="D1715" s="37">
        <v>39950</v>
      </c>
      <c r="E1715" s="64">
        <v>10900</v>
      </c>
      <c r="F1715" s="38">
        <f t="shared" si="26"/>
        <v>29050</v>
      </c>
    </row>
    <row r="1716" spans="1:6" ht="13.2" x14ac:dyDescent="0.25">
      <c r="A1716" s="34" t="s">
        <v>989</v>
      </c>
      <c r="B1716" s="63" t="s">
        <v>929</v>
      </c>
      <c r="C1716" s="36" t="s">
        <v>2758</v>
      </c>
      <c r="D1716" s="37">
        <v>50</v>
      </c>
      <c r="E1716" s="64" t="s">
        <v>39</v>
      </c>
      <c r="F1716" s="38">
        <f t="shared" si="26"/>
        <v>50</v>
      </c>
    </row>
    <row r="1717" spans="1:6" ht="13.2" x14ac:dyDescent="0.25">
      <c r="A1717" s="34" t="s">
        <v>949</v>
      </c>
      <c r="B1717" s="63" t="s">
        <v>929</v>
      </c>
      <c r="C1717" s="36" t="s">
        <v>2759</v>
      </c>
      <c r="D1717" s="37">
        <v>95408542.379999995</v>
      </c>
      <c r="E1717" s="64">
        <v>46008930.259999998</v>
      </c>
      <c r="F1717" s="38">
        <f t="shared" si="26"/>
        <v>49399612.119999997</v>
      </c>
    </row>
    <row r="1718" spans="1:6" ht="13.2" x14ac:dyDescent="0.25">
      <c r="A1718" s="34" t="s">
        <v>949</v>
      </c>
      <c r="B1718" s="63" t="s">
        <v>929</v>
      </c>
      <c r="C1718" s="36" t="s">
        <v>2760</v>
      </c>
      <c r="D1718" s="37">
        <v>21134704</v>
      </c>
      <c r="E1718" s="64">
        <v>4464843.4800000004</v>
      </c>
      <c r="F1718" s="38">
        <f t="shared" si="26"/>
        <v>16669860.52</v>
      </c>
    </row>
    <row r="1719" spans="1:6" ht="21" x14ac:dyDescent="0.25">
      <c r="A1719" s="34" t="s">
        <v>983</v>
      </c>
      <c r="B1719" s="63" t="s">
        <v>929</v>
      </c>
      <c r="C1719" s="36" t="s">
        <v>2761</v>
      </c>
      <c r="D1719" s="37">
        <v>3988393</v>
      </c>
      <c r="E1719" s="64">
        <v>942045.24</v>
      </c>
      <c r="F1719" s="38">
        <f t="shared" si="26"/>
        <v>3046347.76</v>
      </c>
    </row>
    <row r="1720" spans="1:6" ht="13.2" x14ac:dyDescent="0.25">
      <c r="A1720" s="34" t="s">
        <v>985</v>
      </c>
      <c r="B1720" s="63" t="s">
        <v>929</v>
      </c>
      <c r="C1720" s="36" t="s">
        <v>2762</v>
      </c>
      <c r="D1720" s="37">
        <v>110313223</v>
      </c>
      <c r="E1720" s="64">
        <v>81636665</v>
      </c>
      <c r="F1720" s="38">
        <f t="shared" si="26"/>
        <v>28676558</v>
      </c>
    </row>
    <row r="1721" spans="1:6" ht="13.2" x14ac:dyDescent="0.25">
      <c r="A1721" s="34" t="s">
        <v>987</v>
      </c>
      <c r="B1721" s="63" t="s">
        <v>929</v>
      </c>
      <c r="C1721" s="36" t="s">
        <v>2763</v>
      </c>
      <c r="D1721" s="37">
        <v>194275</v>
      </c>
      <c r="E1721" s="64">
        <v>104590.83</v>
      </c>
      <c r="F1721" s="38">
        <f t="shared" si="26"/>
        <v>89684.17</v>
      </c>
    </row>
    <row r="1722" spans="1:6" ht="13.2" x14ac:dyDescent="0.25">
      <c r="A1722" s="34" t="s">
        <v>989</v>
      </c>
      <c r="B1722" s="63" t="s">
        <v>929</v>
      </c>
      <c r="C1722" s="36" t="s">
        <v>2764</v>
      </c>
      <c r="D1722" s="37">
        <v>4200000</v>
      </c>
      <c r="E1722" s="64">
        <v>2230000</v>
      </c>
      <c r="F1722" s="38">
        <f t="shared" si="26"/>
        <v>1970000</v>
      </c>
    </row>
    <row r="1723" spans="1:6" ht="13.2" x14ac:dyDescent="0.25">
      <c r="A1723" s="34" t="s">
        <v>949</v>
      </c>
      <c r="B1723" s="63" t="s">
        <v>929</v>
      </c>
      <c r="C1723" s="36" t="s">
        <v>2765</v>
      </c>
      <c r="D1723" s="37">
        <v>46462171.609999999</v>
      </c>
      <c r="E1723" s="64">
        <v>21444460.289999999</v>
      </c>
      <c r="F1723" s="38">
        <f t="shared" si="26"/>
        <v>25017711.32</v>
      </c>
    </row>
    <row r="1724" spans="1:6" ht="21" x14ac:dyDescent="0.25">
      <c r="A1724" s="34" t="s">
        <v>947</v>
      </c>
      <c r="B1724" s="63" t="s">
        <v>929</v>
      </c>
      <c r="C1724" s="36" t="s">
        <v>2766</v>
      </c>
      <c r="D1724" s="37">
        <v>28975525.379999999</v>
      </c>
      <c r="E1724" s="64">
        <v>8446553.8200000003</v>
      </c>
      <c r="F1724" s="38">
        <f t="shared" si="26"/>
        <v>20528971.559999999</v>
      </c>
    </row>
    <row r="1725" spans="1:6" ht="21" x14ac:dyDescent="0.25">
      <c r="A1725" s="34" t="s">
        <v>1212</v>
      </c>
      <c r="B1725" s="63" t="s">
        <v>929</v>
      </c>
      <c r="C1725" s="36" t="s">
        <v>2767</v>
      </c>
      <c r="D1725" s="37">
        <v>205167710</v>
      </c>
      <c r="E1725" s="64">
        <v>121369117.87</v>
      </c>
      <c r="F1725" s="38">
        <f t="shared" si="26"/>
        <v>83798592.129999995</v>
      </c>
    </row>
    <row r="1726" spans="1:6" ht="13.2" x14ac:dyDescent="0.25">
      <c r="A1726" s="34" t="s">
        <v>939</v>
      </c>
      <c r="B1726" s="63" t="s">
        <v>929</v>
      </c>
      <c r="C1726" s="36" t="s">
        <v>2768</v>
      </c>
      <c r="D1726" s="37">
        <v>48108762</v>
      </c>
      <c r="E1726" s="64">
        <v>32805994.59</v>
      </c>
      <c r="F1726" s="38">
        <f t="shared" si="26"/>
        <v>15302767.41</v>
      </c>
    </row>
    <row r="1727" spans="1:6" ht="21" x14ac:dyDescent="0.25">
      <c r="A1727" s="34" t="s">
        <v>941</v>
      </c>
      <c r="B1727" s="63" t="s">
        <v>929</v>
      </c>
      <c r="C1727" s="36" t="s">
        <v>2769</v>
      </c>
      <c r="D1727" s="37">
        <v>2653800</v>
      </c>
      <c r="E1727" s="64">
        <v>2190735.9900000002</v>
      </c>
      <c r="F1727" s="38">
        <f t="shared" si="26"/>
        <v>463064.00999999978</v>
      </c>
    </row>
    <row r="1728" spans="1:6" ht="31.2" x14ac:dyDescent="0.25">
      <c r="A1728" s="34" t="s">
        <v>945</v>
      </c>
      <c r="B1728" s="63" t="s">
        <v>929</v>
      </c>
      <c r="C1728" s="36" t="s">
        <v>2770</v>
      </c>
      <c r="D1728" s="37">
        <v>14401431</v>
      </c>
      <c r="E1728" s="64">
        <v>9427194.2100000009</v>
      </c>
      <c r="F1728" s="38">
        <f t="shared" si="26"/>
        <v>4974236.7899999991</v>
      </c>
    </row>
    <row r="1729" spans="1:6" ht="13.2" x14ac:dyDescent="0.25">
      <c r="A1729" s="34" t="s">
        <v>949</v>
      </c>
      <c r="B1729" s="63" t="s">
        <v>929</v>
      </c>
      <c r="C1729" s="36" t="s">
        <v>2771</v>
      </c>
      <c r="D1729" s="37">
        <v>3126583</v>
      </c>
      <c r="E1729" s="64">
        <v>2047444.88</v>
      </c>
      <c r="F1729" s="38">
        <f t="shared" si="26"/>
        <v>1079138.1200000001</v>
      </c>
    </row>
    <row r="1730" spans="1:6" ht="21" x14ac:dyDescent="0.25">
      <c r="A1730" s="34" t="s">
        <v>951</v>
      </c>
      <c r="B1730" s="63" t="s">
        <v>929</v>
      </c>
      <c r="C1730" s="36" t="s">
        <v>2772</v>
      </c>
      <c r="D1730" s="37">
        <v>66859.58</v>
      </c>
      <c r="E1730" s="64">
        <v>66859.58</v>
      </c>
      <c r="F1730" s="38" t="str">
        <f t="shared" si="26"/>
        <v>-</v>
      </c>
    </row>
    <row r="1731" spans="1:6" ht="13.2" x14ac:dyDescent="0.25">
      <c r="A1731" s="34" t="s">
        <v>985</v>
      </c>
      <c r="B1731" s="63" t="s">
        <v>929</v>
      </c>
      <c r="C1731" s="36" t="s">
        <v>2773</v>
      </c>
      <c r="D1731" s="37">
        <v>1193</v>
      </c>
      <c r="E1731" s="64">
        <v>298</v>
      </c>
      <c r="F1731" s="38">
        <f t="shared" si="26"/>
        <v>895</v>
      </c>
    </row>
    <row r="1732" spans="1:6" ht="13.2" x14ac:dyDescent="0.25">
      <c r="A1732" s="34" t="s">
        <v>987</v>
      </c>
      <c r="B1732" s="63" t="s">
        <v>929</v>
      </c>
      <c r="C1732" s="36" t="s">
        <v>2774</v>
      </c>
      <c r="D1732" s="37">
        <v>14572</v>
      </c>
      <c r="E1732" s="64" t="s">
        <v>39</v>
      </c>
      <c r="F1732" s="38">
        <f t="shared" si="26"/>
        <v>14572</v>
      </c>
    </row>
    <row r="1733" spans="1:6" ht="13.2" x14ac:dyDescent="0.25">
      <c r="A1733" s="34" t="s">
        <v>989</v>
      </c>
      <c r="B1733" s="63" t="s">
        <v>929</v>
      </c>
      <c r="C1733" s="36" t="s">
        <v>2775</v>
      </c>
      <c r="D1733" s="37">
        <v>240000</v>
      </c>
      <c r="E1733" s="64">
        <v>180000</v>
      </c>
      <c r="F1733" s="38">
        <f t="shared" si="26"/>
        <v>60000</v>
      </c>
    </row>
    <row r="1734" spans="1:6" ht="21" x14ac:dyDescent="0.25">
      <c r="A1734" s="34" t="s">
        <v>983</v>
      </c>
      <c r="B1734" s="63" t="s">
        <v>929</v>
      </c>
      <c r="C1734" s="36" t="s">
        <v>2776</v>
      </c>
      <c r="D1734" s="37">
        <v>60000</v>
      </c>
      <c r="E1734" s="64" t="s">
        <v>39</v>
      </c>
      <c r="F1734" s="38">
        <f t="shared" si="26"/>
        <v>60000</v>
      </c>
    </row>
    <row r="1735" spans="1:6" ht="31.2" x14ac:dyDescent="0.25">
      <c r="A1735" s="34" t="s">
        <v>963</v>
      </c>
      <c r="B1735" s="63" t="s">
        <v>929</v>
      </c>
      <c r="C1735" s="36" t="s">
        <v>2777</v>
      </c>
      <c r="D1735" s="37">
        <v>2593500</v>
      </c>
      <c r="E1735" s="64" t="s">
        <v>39</v>
      </c>
      <c r="F1735" s="38">
        <f t="shared" si="26"/>
        <v>2593500</v>
      </c>
    </row>
    <row r="1736" spans="1:6" ht="13.2" x14ac:dyDescent="0.25">
      <c r="A1736" s="34" t="s">
        <v>949</v>
      </c>
      <c r="B1736" s="63" t="s">
        <v>929</v>
      </c>
      <c r="C1736" s="36" t="s">
        <v>2778</v>
      </c>
      <c r="D1736" s="37">
        <v>300000</v>
      </c>
      <c r="E1736" s="64" t="s">
        <v>39</v>
      </c>
      <c r="F1736" s="38">
        <f t="shared" si="26"/>
        <v>300000</v>
      </c>
    </row>
    <row r="1737" spans="1:6" ht="31.2" x14ac:dyDescent="0.25">
      <c r="A1737" s="34" t="s">
        <v>963</v>
      </c>
      <c r="B1737" s="63" t="s">
        <v>929</v>
      </c>
      <c r="C1737" s="36" t="s">
        <v>2779</v>
      </c>
      <c r="D1737" s="37">
        <v>19436300</v>
      </c>
      <c r="E1737" s="64">
        <v>2109647.37</v>
      </c>
      <c r="F1737" s="38">
        <f t="shared" si="26"/>
        <v>17326652.629999999</v>
      </c>
    </row>
    <row r="1738" spans="1:6" ht="21" x14ac:dyDescent="0.25">
      <c r="A1738" s="34" t="s">
        <v>1291</v>
      </c>
      <c r="B1738" s="63" t="s">
        <v>929</v>
      </c>
      <c r="C1738" s="36" t="s">
        <v>2780</v>
      </c>
      <c r="D1738" s="37">
        <v>580714788.75</v>
      </c>
      <c r="E1738" s="64">
        <v>77653505.870000005</v>
      </c>
      <c r="F1738" s="38">
        <f t="shared" si="26"/>
        <v>503061282.88</v>
      </c>
    </row>
    <row r="1739" spans="1:6" ht="21" x14ac:dyDescent="0.25">
      <c r="A1739" s="34" t="s">
        <v>1291</v>
      </c>
      <c r="B1739" s="63" t="s">
        <v>929</v>
      </c>
      <c r="C1739" s="36" t="s">
        <v>2781</v>
      </c>
      <c r="D1739" s="37">
        <v>24451149</v>
      </c>
      <c r="E1739" s="64">
        <v>3268863.43</v>
      </c>
      <c r="F1739" s="38">
        <f t="shared" si="26"/>
        <v>21182285.57</v>
      </c>
    </row>
    <row r="1740" spans="1:6" ht="21" x14ac:dyDescent="0.25">
      <c r="A1740" s="34" t="s">
        <v>1291</v>
      </c>
      <c r="B1740" s="63" t="s">
        <v>929</v>
      </c>
      <c r="C1740" s="36" t="s">
        <v>2782</v>
      </c>
      <c r="D1740" s="37">
        <v>28632800</v>
      </c>
      <c r="E1740" s="64" t="s">
        <v>39</v>
      </c>
      <c r="F1740" s="38">
        <f t="shared" si="26"/>
        <v>28632800</v>
      </c>
    </row>
    <row r="1741" spans="1:6" ht="21" x14ac:dyDescent="0.25">
      <c r="A1741" s="34" t="s">
        <v>1212</v>
      </c>
      <c r="B1741" s="63" t="s">
        <v>929</v>
      </c>
      <c r="C1741" s="36" t="s">
        <v>2783</v>
      </c>
      <c r="D1741" s="37">
        <v>128708551</v>
      </c>
      <c r="E1741" s="64">
        <v>62663528.850000001</v>
      </c>
      <c r="F1741" s="38">
        <f t="shared" si="26"/>
        <v>66045022.149999999</v>
      </c>
    </row>
    <row r="1742" spans="1:6" ht="13.2" x14ac:dyDescent="0.25">
      <c r="A1742" s="34" t="s">
        <v>965</v>
      </c>
      <c r="B1742" s="63" t="s">
        <v>929</v>
      </c>
      <c r="C1742" s="36" t="s">
        <v>2784</v>
      </c>
      <c r="D1742" s="37">
        <v>10016707</v>
      </c>
      <c r="E1742" s="64">
        <v>7438151.25</v>
      </c>
      <c r="F1742" s="38">
        <f t="shared" si="26"/>
        <v>2578555.75</v>
      </c>
    </row>
    <row r="1743" spans="1:6" ht="13.2" x14ac:dyDescent="0.25">
      <c r="A1743" s="34" t="s">
        <v>933</v>
      </c>
      <c r="B1743" s="63" t="s">
        <v>929</v>
      </c>
      <c r="C1743" s="36" t="s">
        <v>2785</v>
      </c>
      <c r="D1743" s="37">
        <v>35055183</v>
      </c>
      <c r="E1743" s="64">
        <v>25265479.07</v>
      </c>
      <c r="F1743" s="38">
        <f t="shared" ref="F1743:F1806" si="27">IF(OR(D1743="-",IF(E1743="-",0,E1743)&gt;=IF(D1743="-",0,D1743)),"-",IF(D1743="-",0,D1743)-IF(E1743="-",0,E1743))</f>
        <v>9789703.9299999997</v>
      </c>
    </row>
    <row r="1744" spans="1:6" ht="21" x14ac:dyDescent="0.25">
      <c r="A1744" s="34" t="s">
        <v>935</v>
      </c>
      <c r="B1744" s="63" t="s">
        <v>929</v>
      </c>
      <c r="C1744" s="36" t="s">
        <v>2786</v>
      </c>
      <c r="D1744" s="37">
        <v>1136856</v>
      </c>
      <c r="E1744" s="64">
        <v>665439.13</v>
      </c>
      <c r="F1744" s="38">
        <f t="shared" si="27"/>
        <v>471416.87</v>
      </c>
    </row>
    <row r="1745" spans="1:6" ht="31.2" x14ac:dyDescent="0.25">
      <c r="A1745" s="34" t="s">
        <v>937</v>
      </c>
      <c r="B1745" s="63" t="s">
        <v>929</v>
      </c>
      <c r="C1745" s="36" t="s">
        <v>2787</v>
      </c>
      <c r="D1745" s="37">
        <v>9804759.2599999998</v>
      </c>
      <c r="E1745" s="64">
        <v>7888351.3099999996</v>
      </c>
      <c r="F1745" s="38">
        <f t="shared" si="27"/>
        <v>1916407.9500000002</v>
      </c>
    </row>
    <row r="1746" spans="1:6" ht="13.2" x14ac:dyDescent="0.25">
      <c r="A1746" s="34" t="s">
        <v>949</v>
      </c>
      <c r="B1746" s="63" t="s">
        <v>929</v>
      </c>
      <c r="C1746" s="36" t="s">
        <v>2788</v>
      </c>
      <c r="D1746" s="37">
        <v>6621278.2400000002</v>
      </c>
      <c r="E1746" s="64">
        <v>3265140.33</v>
      </c>
      <c r="F1746" s="38">
        <f t="shared" si="27"/>
        <v>3356137.91</v>
      </c>
    </row>
    <row r="1747" spans="1:6" ht="21" x14ac:dyDescent="0.25">
      <c r="A1747" s="34" t="s">
        <v>983</v>
      </c>
      <c r="B1747" s="63" t="s">
        <v>929</v>
      </c>
      <c r="C1747" s="36" t="s">
        <v>2789</v>
      </c>
      <c r="D1747" s="37">
        <v>1239793.74</v>
      </c>
      <c r="E1747" s="64">
        <v>1045222.88</v>
      </c>
      <c r="F1747" s="38">
        <f t="shared" si="27"/>
        <v>194570.86</v>
      </c>
    </row>
    <row r="1748" spans="1:6" ht="13.2" x14ac:dyDescent="0.25">
      <c r="A1748" s="34" t="s">
        <v>985</v>
      </c>
      <c r="B1748" s="63" t="s">
        <v>929</v>
      </c>
      <c r="C1748" s="36" t="s">
        <v>2790</v>
      </c>
      <c r="D1748" s="37">
        <v>1735480.08</v>
      </c>
      <c r="E1748" s="64">
        <v>329401</v>
      </c>
      <c r="F1748" s="38">
        <f t="shared" si="27"/>
        <v>1406079.08</v>
      </c>
    </row>
    <row r="1749" spans="1:6" ht="13.2" x14ac:dyDescent="0.25">
      <c r="A1749" s="34" t="s">
        <v>987</v>
      </c>
      <c r="B1749" s="63" t="s">
        <v>929</v>
      </c>
      <c r="C1749" s="36" t="s">
        <v>2791</v>
      </c>
      <c r="D1749" s="37">
        <v>129438</v>
      </c>
      <c r="E1749" s="64">
        <v>29884.27</v>
      </c>
      <c r="F1749" s="38">
        <f t="shared" si="27"/>
        <v>99553.73</v>
      </c>
    </row>
    <row r="1750" spans="1:6" ht="13.2" x14ac:dyDescent="0.25">
      <c r="A1750" s="34" t="s">
        <v>933</v>
      </c>
      <c r="B1750" s="63" t="s">
        <v>929</v>
      </c>
      <c r="C1750" s="36" t="s">
        <v>2792</v>
      </c>
      <c r="D1750" s="37">
        <v>4126116</v>
      </c>
      <c r="E1750" s="64">
        <v>2622921.2000000002</v>
      </c>
      <c r="F1750" s="38">
        <f t="shared" si="27"/>
        <v>1503194.7999999998</v>
      </c>
    </row>
    <row r="1751" spans="1:6" ht="21" x14ac:dyDescent="0.25">
      <c r="A1751" s="34" t="s">
        <v>935</v>
      </c>
      <c r="B1751" s="63" t="s">
        <v>929</v>
      </c>
      <c r="C1751" s="36" t="s">
        <v>2793</v>
      </c>
      <c r="D1751" s="37">
        <v>51400</v>
      </c>
      <c r="E1751" s="64">
        <v>33803</v>
      </c>
      <c r="F1751" s="38">
        <f t="shared" si="27"/>
        <v>17597</v>
      </c>
    </row>
    <row r="1752" spans="1:6" ht="31.2" x14ac:dyDescent="0.25">
      <c r="A1752" s="34" t="s">
        <v>937</v>
      </c>
      <c r="B1752" s="63" t="s">
        <v>929</v>
      </c>
      <c r="C1752" s="36" t="s">
        <v>2794</v>
      </c>
      <c r="D1752" s="37">
        <v>1242091</v>
      </c>
      <c r="E1752" s="64">
        <v>798226.16</v>
      </c>
      <c r="F1752" s="38">
        <f t="shared" si="27"/>
        <v>443864.83999999997</v>
      </c>
    </row>
    <row r="1753" spans="1:6" ht="13.2" x14ac:dyDescent="0.25">
      <c r="A1753" s="34" t="s">
        <v>949</v>
      </c>
      <c r="B1753" s="63" t="s">
        <v>929</v>
      </c>
      <c r="C1753" s="36" t="s">
        <v>2795</v>
      </c>
      <c r="D1753" s="37">
        <v>1369299</v>
      </c>
      <c r="E1753" s="64">
        <v>879543.84</v>
      </c>
      <c r="F1753" s="38">
        <f t="shared" si="27"/>
        <v>489755.16000000003</v>
      </c>
    </row>
    <row r="1754" spans="1:6" ht="21" x14ac:dyDescent="0.25">
      <c r="A1754" s="34" t="s">
        <v>1212</v>
      </c>
      <c r="B1754" s="63" t="s">
        <v>929</v>
      </c>
      <c r="C1754" s="36" t="s">
        <v>2796</v>
      </c>
      <c r="D1754" s="37">
        <v>61349900</v>
      </c>
      <c r="E1754" s="64">
        <v>32797996.73</v>
      </c>
      <c r="F1754" s="38">
        <f t="shared" si="27"/>
        <v>28551903.27</v>
      </c>
    </row>
    <row r="1755" spans="1:6" ht="21" x14ac:dyDescent="0.25">
      <c r="A1755" s="34" t="s">
        <v>1212</v>
      </c>
      <c r="B1755" s="63" t="s">
        <v>929</v>
      </c>
      <c r="C1755" s="36" t="s">
        <v>2797</v>
      </c>
      <c r="D1755" s="37">
        <v>354414256</v>
      </c>
      <c r="E1755" s="64">
        <v>70120268.140000001</v>
      </c>
      <c r="F1755" s="38">
        <f t="shared" si="27"/>
        <v>284293987.86000001</v>
      </c>
    </row>
    <row r="1756" spans="1:6" ht="21" x14ac:dyDescent="0.25">
      <c r="A1756" s="34" t="s">
        <v>1212</v>
      </c>
      <c r="B1756" s="63" t="s">
        <v>929</v>
      </c>
      <c r="C1756" s="36" t="s">
        <v>2798</v>
      </c>
      <c r="D1756" s="37">
        <v>190329300</v>
      </c>
      <c r="E1756" s="64">
        <v>81126480.079999998</v>
      </c>
      <c r="F1756" s="38">
        <f t="shared" si="27"/>
        <v>109202819.92</v>
      </c>
    </row>
    <row r="1757" spans="1:6" ht="21" x14ac:dyDescent="0.25">
      <c r="A1757" s="34" t="s">
        <v>1212</v>
      </c>
      <c r="B1757" s="63" t="s">
        <v>929</v>
      </c>
      <c r="C1757" s="36" t="s">
        <v>2799</v>
      </c>
      <c r="D1757" s="37">
        <v>79993600</v>
      </c>
      <c r="E1757" s="64">
        <v>159172</v>
      </c>
      <c r="F1757" s="38">
        <f t="shared" si="27"/>
        <v>79834428</v>
      </c>
    </row>
    <row r="1758" spans="1:6" ht="21" x14ac:dyDescent="0.25">
      <c r="A1758" s="34" t="s">
        <v>1212</v>
      </c>
      <c r="B1758" s="63" t="s">
        <v>929</v>
      </c>
      <c r="C1758" s="36" t="s">
        <v>2800</v>
      </c>
      <c r="D1758" s="37">
        <v>2044100</v>
      </c>
      <c r="E1758" s="64">
        <v>20000</v>
      </c>
      <c r="F1758" s="38">
        <f t="shared" si="27"/>
        <v>2024100</v>
      </c>
    </row>
    <row r="1759" spans="1:6" ht="21" x14ac:dyDescent="0.25">
      <c r="A1759" s="34" t="s">
        <v>1212</v>
      </c>
      <c r="B1759" s="63" t="s">
        <v>929</v>
      </c>
      <c r="C1759" s="36" t="s">
        <v>2801</v>
      </c>
      <c r="D1759" s="37">
        <v>40000000</v>
      </c>
      <c r="E1759" s="64">
        <v>5290025.3</v>
      </c>
      <c r="F1759" s="38">
        <f t="shared" si="27"/>
        <v>34709974.700000003</v>
      </c>
    </row>
    <row r="1760" spans="1:6" ht="21" x14ac:dyDescent="0.25">
      <c r="A1760" s="34" t="s">
        <v>1212</v>
      </c>
      <c r="B1760" s="63" t="s">
        <v>929</v>
      </c>
      <c r="C1760" s="36" t="s">
        <v>2802</v>
      </c>
      <c r="D1760" s="37">
        <v>437500000</v>
      </c>
      <c r="E1760" s="64" t="s">
        <v>39</v>
      </c>
      <c r="F1760" s="38">
        <f t="shared" si="27"/>
        <v>437500000</v>
      </c>
    </row>
    <row r="1761" spans="1:6" ht="21" x14ac:dyDescent="0.25">
      <c r="A1761" s="34" t="s">
        <v>1212</v>
      </c>
      <c r="B1761" s="63" t="s">
        <v>929</v>
      </c>
      <c r="C1761" s="36" t="s">
        <v>2803</v>
      </c>
      <c r="D1761" s="37">
        <v>257851200</v>
      </c>
      <c r="E1761" s="64">
        <v>171674119.56</v>
      </c>
      <c r="F1761" s="38">
        <f t="shared" si="27"/>
        <v>86177080.439999998</v>
      </c>
    </row>
    <row r="1762" spans="1:6" ht="21" x14ac:dyDescent="0.25">
      <c r="A1762" s="34" t="s">
        <v>1212</v>
      </c>
      <c r="B1762" s="63" t="s">
        <v>929</v>
      </c>
      <c r="C1762" s="36" t="s">
        <v>2804</v>
      </c>
      <c r="D1762" s="37">
        <v>145058100</v>
      </c>
      <c r="E1762" s="64">
        <v>30404223.890000001</v>
      </c>
      <c r="F1762" s="38">
        <f t="shared" si="27"/>
        <v>114653876.11</v>
      </c>
    </row>
    <row r="1763" spans="1:6" ht="21" x14ac:dyDescent="0.25">
      <c r="A1763" s="34" t="s">
        <v>1212</v>
      </c>
      <c r="B1763" s="63" t="s">
        <v>929</v>
      </c>
      <c r="C1763" s="36" t="s">
        <v>2805</v>
      </c>
      <c r="D1763" s="37">
        <v>7506500</v>
      </c>
      <c r="E1763" s="64" t="s">
        <v>39</v>
      </c>
      <c r="F1763" s="38">
        <f t="shared" si="27"/>
        <v>7506500</v>
      </c>
    </row>
    <row r="1764" spans="1:6" ht="21" x14ac:dyDescent="0.25">
      <c r="A1764" s="34" t="s">
        <v>1212</v>
      </c>
      <c r="B1764" s="63" t="s">
        <v>929</v>
      </c>
      <c r="C1764" s="36" t="s">
        <v>2806</v>
      </c>
      <c r="D1764" s="37">
        <v>99462600</v>
      </c>
      <c r="E1764" s="64">
        <v>41627349.350000001</v>
      </c>
      <c r="F1764" s="38">
        <f t="shared" si="27"/>
        <v>57835250.649999999</v>
      </c>
    </row>
    <row r="1765" spans="1:6" ht="21" x14ac:dyDescent="0.25">
      <c r="A1765" s="34" t="s">
        <v>1212</v>
      </c>
      <c r="B1765" s="63" t="s">
        <v>929</v>
      </c>
      <c r="C1765" s="36" t="s">
        <v>2807</v>
      </c>
      <c r="D1765" s="37">
        <v>9000000</v>
      </c>
      <c r="E1765" s="64">
        <v>680947</v>
      </c>
      <c r="F1765" s="38">
        <f t="shared" si="27"/>
        <v>8319053</v>
      </c>
    </row>
    <row r="1766" spans="1:6" ht="13.2" x14ac:dyDescent="0.25">
      <c r="A1766" s="34" t="s">
        <v>2231</v>
      </c>
      <c r="B1766" s="63" t="s">
        <v>929</v>
      </c>
      <c r="C1766" s="36" t="s">
        <v>2808</v>
      </c>
      <c r="D1766" s="37">
        <v>125950000</v>
      </c>
      <c r="E1766" s="64">
        <v>56871344.280000001</v>
      </c>
      <c r="F1766" s="38">
        <f t="shared" si="27"/>
        <v>69078655.719999999</v>
      </c>
    </row>
    <row r="1767" spans="1:6" ht="13.2" x14ac:dyDescent="0.25">
      <c r="A1767" s="34" t="s">
        <v>2231</v>
      </c>
      <c r="B1767" s="63" t="s">
        <v>929</v>
      </c>
      <c r="C1767" s="36" t="s">
        <v>2809</v>
      </c>
      <c r="D1767" s="37">
        <v>12025739.439999999</v>
      </c>
      <c r="E1767" s="64">
        <v>919239</v>
      </c>
      <c r="F1767" s="38">
        <f t="shared" si="27"/>
        <v>11106500.439999999</v>
      </c>
    </row>
    <row r="1768" spans="1:6" ht="21" x14ac:dyDescent="0.25">
      <c r="A1768" s="34" t="s">
        <v>1212</v>
      </c>
      <c r="B1768" s="63" t="s">
        <v>929</v>
      </c>
      <c r="C1768" s="36" t="s">
        <v>2810</v>
      </c>
      <c r="D1768" s="37">
        <v>263416249</v>
      </c>
      <c r="E1768" s="64">
        <v>17965021.710000001</v>
      </c>
      <c r="F1768" s="38">
        <f t="shared" si="27"/>
        <v>245451227.28999999</v>
      </c>
    </row>
    <row r="1769" spans="1:6" ht="13.2" x14ac:dyDescent="0.25">
      <c r="A1769" s="34" t="s">
        <v>939</v>
      </c>
      <c r="B1769" s="63" t="s">
        <v>929</v>
      </c>
      <c r="C1769" s="36" t="s">
        <v>2811</v>
      </c>
      <c r="D1769" s="37">
        <v>7343042</v>
      </c>
      <c r="E1769" s="64">
        <v>5478718.1399999997</v>
      </c>
      <c r="F1769" s="38">
        <f t="shared" si="27"/>
        <v>1864323.8600000003</v>
      </c>
    </row>
    <row r="1770" spans="1:6" ht="21" x14ac:dyDescent="0.25">
      <c r="A1770" s="34" t="s">
        <v>941</v>
      </c>
      <c r="B1770" s="63" t="s">
        <v>929</v>
      </c>
      <c r="C1770" s="36" t="s">
        <v>2812</v>
      </c>
      <c r="D1770" s="37">
        <v>1250000</v>
      </c>
      <c r="E1770" s="64">
        <v>846380.62</v>
      </c>
      <c r="F1770" s="38">
        <f t="shared" si="27"/>
        <v>403619.38</v>
      </c>
    </row>
    <row r="1771" spans="1:6" ht="31.2" x14ac:dyDescent="0.25">
      <c r="A1771" s="34" t="s">
        <v>945</v>
      </c>
      <c r="B1771" s="63" t="s">
        <v>929</v>
      </c>
      <c r="C1771" s="36" t="s">
        <v>2813</v>
      </c>
      <c r="D1771" s="37">
        <v>2096042.8</v>
      </c>
      <c r="E1771" s="64">
        <v>1390366.43</v>
      </c>
      <c r="F1771" s="38">
        <f t="shared" si="27"/>
        <v>705676.37000000011</v>
      </c>
    </row>
    <row r="1772" spans="1:6" ht="13.2" x14ac:dyDescent="0.25">
      <c r="A1772" s="34" t="s">
        <v>949</v>
      </c>
      <c r="B1772" s="63" t="s">
        <v>929</v>
      </c>
      <c r="C1772" s="36" t="s">
        <v>2814</v>
      </c>
      <c r="D1772" s="37">
        <v>1800000</v>
      </c>
      <c r="E1772" s="64">
        <v>1213809.26</v>
      </c>
      <c r="F1772" s="38">
        <f t="shared" si="27"/>
        <v>586190.74</v>
      </c>
    </row>
    <row r="1773" spans="1:6" ht="21" x14ac:dyDescent="0.25">
      <c r="A1773" s="34" t="s">
        <v>953</v>
      </c>
      <c r="B1773" s="63" t="s">
        <v>929</v>
      </c>
      <c r="C1773" s="36" t="s">
        <v>2815</v>
      </c>
      <c r="D1773" s="37">
        <v>650000</v>
      </c>
      <c r="E1773" s="64" t="s">
        <v>39</v>
      </c>
      <c r="F1773" s="38">
        <f t="shared" si="27"/>
        <v>650000</v>
      </c>
    </row>
    <row r="1774" spans="1:6" ht="13.2" x14ac:dyDescent="0.25">
      <c r="A1774" s="34" t="s">
        <v>985</v>
      </c>
      <c r="B1774" s="63" t="s">
        <v>929</v>
      </c>
      <c r="C1774" s="36" t="s">
        <v>2816</v>
      </c>
      <c r="D1774" s="37">
        <v>6700557</v>
      </c>
      <c r="E1774" s="64">
        <v>3325561</v>
      </c>
      <c r="F1774" s="38">
        <f t="shared" si="27"/>
        <v>3374996</v>
      </c>
    </row>
    <row r="1775" spans="1:6" ht="13.2" x14ac:dyDescent="0.25">
      <c r="A1775" s="34" t="s">
        <v>933</v>
      </c>
      <c r="B1775" s="63" t="s">
        <v>929</v>
      </c>
      <c r="C1775" s="36" t="s">
        <v>2817</v>
      </c>
      <c r="D1775" s="37">
        <v>16919623</v>
      </c>
      <c r="E1775" s="64">
        <v>9361434.9900000002</v>
      </c>
      <c r="F1775" s="38">
        <f t="shared" si="27"/>
        <v>7558188.0099999998</v>
      </c>
    </row>
    <row r="1776" spans="1:6" ht="21" x14ac:dyDescent="0.25">
      <c r="A1776" s="34" t="s">
        <v>935</v>
      </c>
      <c r="B1776" s="63" t="s">
        <v>929</v>
      </c>
      <c r="C1776" s="36" t="s">
        <v>2818</v>
      </c>
      <c r="D1776" s="37">
        <v>121500</v>
      </c>
      <c r="E1776" s="64">
        <v>38668</v>
      </c>
      <c r="F1776" s="38">
        <f t="shared" si="27"/>
        <v>82832</v>
      </c>
    </row>
    <row r="1777" spans="1:6" ht="31.2" x14ac:dyDescent="0.25">
      <c r="A1777" s="34" t="s">
        <v>937</v>
      </c>
      <c r="B1777" s="63" t="s">
        <v>929</v>
      </c>
      <c r="C1777" s="36" t="s">
        <v>2819</v>
      </c>
      <c r="D1777" s="37">
        <v>5109726.1500000004</v>
      </c>
      <c r="E1777" s="64">
        <v>2708025.69</v>
      </c>
      <c r="F1777" s="38">
        <f t="shared" si="27"/>
        <v>2401700.4600000004</v>
      </c>
    </row>
    <row r="1778" spans="1:6" ht="21" x14ac:dyDescent="0.25">
      <c r="A1778" s="34" t="s">
        <v>941</v>
      </c>
      <c r="B1778" s="63" t="s">
        <v>929</v>
      </c>
      <c r="C1778" s="36" t="s">
        <v>2820</v>
      </c>
      <c r="D1778" s="37">
        <v>757640</v>
      </c>
      <c r="E1778" s="64" t="s">
        <v>39</v>
      </c>
      <c r="F1778" s="38">
        <f t="shared" si="27"/>
        <v>757640</v>
      </c>
    </row>
    <row r="1779" spans="1:6" ht="13.2" x14ac:dyDescent="0.25">
      <c r="A1779" s="34" t="s">
        <v>949</v>
      </c>
      <c r="B1779" s="63" t="s">
        <v>929</v>
      </c>
      <c r="C1779" s="36" t="s">
        <v>2821</v>
      </c>
      <c r="D1779" s="37">
        <v>1248600</v>
      </c>
      <c r="E1779" s="64">
        <v>430096.67</v>
      </c>
      <c r="F1779" s="38">
        <f t="shared" si="27"/>
        <v>818503.33000000007</v>
      </c>
    </row>
    <row r="1780" spans="1:6" ht="13.2" x14ac:dyDescent="0.25">
      <c r="A1780" s="34" t="s">
        <v>985</v>
      </c>
      <c r="B1780" s="63" t="s">
        <v>929</v>
      </c>
      <c r="C1780" s="36" t="s">
        <v>2822</v>
      </c>
      <c r="D1780" s="37">
        <v>323101.24</v>
      </c>
      <c r="E1780" s="64" t="s">
        <v>39</v>
      </c>
      <c r="F1780" s="38">
        <f t="shared" si="27"/>
        <v>323101.24</v>
      </c>
    </row>
    <row r="1781" spans="1:6" ht="41.4" x14ac:dyDescent="0.25">
      <c r="A1781" s="34" t="s">
        <v>975</v>
      </c>
      <c r="B1781" s="63" t="s">
        <v>929</v>
      </c>
      <c r="C1781" s="36" t="s">
        <v>2823</v>
      </c>
      <c r="D1781" s="37">
        <v>81052700</v>
      </c>
      <c r="E1781" s="64">
        <v>66000000</v>
      </c>
      <c r="F1781" s="38">
        <f t="shared" si="27"/>
        <v>15052700</v>
      </c>
    </row>
    <row r="1782" spans="1:6" ht="13.2" x14ac:dyDescent="0.25">
      <c r="A1782" s="34" t="s">
        <v>939</v>
      </c>
      <c r="B1782" s="63" t="s">
        <v>929</v>
      </c>
      <c r="C1782" s="36" t="s">
        <v>2824</v>
      </c>
      <c r="D1782" s="37">
        <v>8180056.21</v>
      </c>
      <c r="E1782" s="64">
        <v>6032451.6799999997</v>
      </c>
      <c r="F1782" s="38">
        <f t="shared" si="27"/>
        <v>2147604.5300000003</v>
      </c>
    </row>
    <row r="1783" spans="1:6" ht="21" x14ac:dyDescent="0.25">
      <c r="A1783" s="34" t="s">
        <v>941</v>
      </c>
      <c r="B1783" s="63" t="s">
        <v>929</v>
      </c>
      <c r="C1783" s="36" t="s">
        <v>2825</v>
      </c>
      <c r="D1783" s="37">
        <v>640081</v>
      </c>
      <c r="E1783" s="64">
        <v>310766.17</v>
      </c>
      <c r="F1783" s="38">
        <f t="shared" si="27"/>
        <v>329314.83</v>
      </c>
    </row>
    <row r="1784" spans="1:6" ht="31.2" x14ac:dyDescent="0.25">
      <c r="A1784" s="34" t="s">
        <v>945</v>
      </c>
      <c r="B1784" s="63" t="s">
        <v>929</v>
      </c>
      <c r="C1784" s="36" t="s">
        <v>2826</v>
      </c>
      <c r="D1784" s="37">
        <v>2302393</v>
      </c>
      <c r="E1784" s="64">
        <v>1646914.73</v>
      </c>
      <c r="F1784" s="38">
        <f t="shared" si="27"/>
        <v>655478.27</v>
      </c>
    </row>
    <row r="1785" spans="1:6" ht="13.2" x14ac:dyDescent="0.25">
      <c r="A1785" s="34" t="s">
        <v>949</v>
      </c>
      <c r="B1785" s="63" t="s">
        <v>929</v>
      </c>
      <c r="C1785" s="36" t="s">
        <v>2827</v>
      </c>
      <c r="D1785" s="37">
        <v>1177000</v>
      </c>
      <c r="E1785" s="64">
        <v>383961.14</v>
      </c>
      <c r="F1785" s="38">
        <f t="shared" si="27"/>
        <v>793038.86</v>
      </c>
    </row>
    <row r="1786" spans="1:6" ht="13.2" x14ac:dyDescent="0.25">
      <c r="A1786" s="34" t="s">
        <v>985</v>
      </c>
      <c r="B1786" s="63" t="s">
        <v>929</v>
      </c>
      <c r="C1786" s="36" t="s">
        <v>2828</v>
      </c>
      <c r="D1786" s="37">
        <v>1020700</v>
      </c>
      <c r="E1786" s="64">
        <v>526195</v>
      </c>
      <c r="F1786" s="38">
        <f t="shared" si="27"/>
        <v>494505</v>
      </c>
    </row>
    <row r="1787" spans="1:6" ht="13.2" x14ac:dyDescent="0.25">
      <c r="A1787" s="34" t="s">
        <v>933</v>
      </c>
      <c r="B1787" s="63" t="s">
        <v>929</v>
      </c>
      <c r="C1787" s="36" t="s">
        <v>2829</v>
      </c>
      <c r="D1787" s="37">
        <v>8784285</v>
      </c>
      <c r="E1787" s="64">
        <v>6369441.96</v>
      </c>
      <c r="F1787" s="38">
        <f t="shared" si="27"/>
        <v>2414843.04</v>
      </c>
    </row>
    <row r="1788" spans="1:6" ht="21" x14ac:dyDescent="0.25">
      <c r="A1788" s="34" t="s">
        <v>935</v>
      </c>
      <c r="B1788" s="63" t="s">
        <v>929</v>
      </c>
      <c r="C1788" s="36" t="s">
        <v>2830</v>
      </c>
      <c r="D1788" s="37">
        <v>49000</v>
      </c>
      <c r="E1788" s="64">
        <v>41055</v>
      </c>
      <c r="F1788" s="38">
        <f t="shared" si="27"/>
        <v>7945</v>
      </c>
    </row>
    <row r="1789" spans="1:6" ht="31.2" x14ac:dyDescent="0.25">
      <c r="A1789" s="34" t="s">
        <v>937</v>
      </c>
      <c r="B1789" s="63" t="s">
        <v>929</v>
      </c>
      <c r="C1789" s="36" t="s">
        <v>2831</v>
      </c>
      <c r="D1789" s="37">
        <v>2652888</v>
      </c>
      <c r="E1789" s="64">
        <v>2122511.04</v>
      </c>
      <c r="F1789" s="38">
        <f t="shared" si="27"/>
        <v>530376.95999999996</v>
      </c>
    </row>
    <row r="1790" spans="1:6" ht="13.2" x14ac:dyDescent="0.25">
      <c r="A1790" s="34" t="s">
        <v>949</v>
      </c>
      <c r="B1790" s="63" t="s">
        <v>929</v>
      </c>
      <c r="C1790" s="36" t="s">
        <v>2832</v>
      </c>
      <c r="D1790" s="37">
        <v>5817600</v>
      </c>
      <c r="E1790" s="64">
        <v>4676372.57</v>
      </c>
      <c r="F1790" s="38">
        <f t="shared" si="27"/>
        <v>1141227.4299999997</v>
      </c>
    </row>
    <row r="1791" spans="1:6" ht="13.2" x14ac:dyDescent="0.25">
      <c r="A1791" s="34" t="s">
        <v>987</v>
      </c>
      <c r="B1791" s="63" t="s">
        <v>929</v>
      </c>
      <c r="C1791" s="36" t="s">
        <v>2833</v>
      </c>
      <c r="D1791" s="37">
        <v>48337.5</v>
      </c>
      <c r="E1791" s="64">
        <v>48337.5</v>
      </c>
      <c r="F1791" s="38" t="str">
        <f t="shared" si="27"/>
        <v>-</v>
      </c>
    </row>
    <row r="1792" spans="1:6" ht="21" x14ac:dyDescent="0.25">
      <c r="A1792" s="34" t="s">
        <v>941</v>
      </c>
      <c r="B1792" s="63" t="s">
        <v>929</v>
      </c>
      <c r="C1792" s="36" t="s">
        <v>2834</v>
      </c>
      <c r="D1792" s="37">
        <v>207500</v>
      </c>
      <c r="E1792" s="64">
        <v>56386.1</v>
      </c>
      <c r="F1792" s="38">
        <f t="shared" si="27"/>
        <v>151113.9</v>
      </c>
    </row>
    <row r="1793" spans="1:6" ht="13.2" x14ac:dyDescent="0.25">
      <c r="A1793" s="34" t="s">
        <v>949</v>
      </c>
      <c r="B1793" s="63" t="s">
        <v>929</v>
      </c>
      <c r="C1793" s="36" t="s">
        <v>2835</v>
      </c>
      <c r="D1793" s="37">
        <v>813700</v>
      </c>
      <c r="E1793" s="64">
        <v>647950</v>
      </c>
      <c r="F1793" s="38">
        <f t="shared" si="27"/>
        <v>165750</v>
      </c>
    </row>
    <row r="1794" spans="1:6" ht="13.2" x14ac:dyDescent="0.25">
      <c r="A1794" s="34" t="s">
        <v>949</v>
      </c>
      <c r="B1794" s="63" t="s">
        <v>929</v>
      </c>
      <c r="C1794" s="36" t="s">
        <v>2836</v>
      </c>
      <c r="D1794" s="37">
        <v>250000</v>
      </c>
      <c r="E1794" s="64">
        <v>152900</v>
      </c>
      <c r="F1794" s="38">
        <f t="shared" si="27"/>
        <v>97100</v>
      </c>
    </row>
    <row r="1795" spans="1:6" ht="13.2" x14ac:dyDescent="0.25">
      <c r="A1795" s="34" t="s">
        <v>949</v>
      </c>
      <c r="B1795" s="63" t="s">
        <v>929</v>
      </c>
      <c r="C1795" s="36" t="s">
        <v>2837</v>
      </c>
      <c r="D1795" s="37">
        <v>434800</v>
      </c>
      <c r="E1795" s="64">
        <v>225069.31</v>
      </c>
      <c r="F1795" s="38">
        <f t="shared" si="27"/>
        <v>209730.69</v>
      </c>
    </row>
    <row r="1796" spans="1:6" ht="13.2" x14ac:dyDescent="0.25">
      <c r="A1796" s="34" t="s">
        <v>939</v>
      </c>
      <c r="B1796" s="63" t="s">
        <v>929</v>
      </c>
      <c r="C1796" s="36" t="s">
        <v>2838</v>
      </c>
      <c r="D1796" s="37">
        <v>3621763</v>
      </c>
      <c r="E1796" s="64">
        <v>2690232.31</v>
      </c>
      <c r="F1796" s="38">
        <f t="shared" si="27"/>
        <v>931530.69</v>
      </c>
    </row>
    <row r="1797" spans="1:6" ht="21" x14ac:dyDescent="0.25">
      <c r="A1797" s="34" t="s">
        <v>941</v>
      </c>
      <c r="B1797" s="63" t="s">
        <v>929</v>
      </c>
      <c r="C1797" s="36" t="s">
        <v>2839</v>
      </c>
      <c r="D1797" s="37">
        <v>289000</v>
      </c>
      <c r="E1797" s="64">
        <v>129197.7</v>
      </c>
      <c r="F1797" s="38">
        <f t="shared" si="27"/>
        <v>159802.29999999999</v>
      </c>
    </row>
    <row r="1798" spans="1:6" ht="31.2" x14ac:dyDescent="0.25">
      <c r="A1798" s="34" t="s">
        <v>945</v>
      </c>
      <c r="B1798" s="63" t="s">
        <v>929</v>
      </c>
      <c r="C1798" s="36" t="s">
        <v>2840</v>
      </c>
      <c r="D1798" s="37">
        <v>1043676</v>
      </c>
      <c r="E1798" s="64">
        <v>899292.13</v>
      </c>
      <c r="F1798" s="38">
        <f t="shared" si="27"/>
        <v>144383.87</v>
      </c>
    </row>
    <row r="1799" spans="1:6" ht="13.2" x14ac:dyDescent="0.25">
      <c r="A1799" s="34" t="s">
        <v>949</v>
      </c>
      <c r="B1799" s="63" t="s">
        <v>929</v>
      </c>
      <c r="C1799" s="36" t="s">
        <v>2841</v>
      </c>
      <c r="D1799" s="37">
        <v>67400</v>
      </c>
      <c r="E1799" s="64">
        <v>30393.85</v>
      </c>
      <c r="F1799" s="38">
        <f t="shared" si="27"/>
        <v>37006.15</v>
      </c>
    </row>
    <row r="1800" spans="1:6" ht="13.2" x14ac:dyDescent="0.25">
      <c r="A1800" s="34" t="s">
        <v>985</v>
      </c>
      <c r="B1800" s="63" t="s">
        <v>929</v>
      </c>
      <c r="C1800" s="36" t="s">
        <v>2842</v>
      </c>
      <c r="D1800" s="37">
        <v>1800</v>
      </c>
      <c r="E1800" s="64">
        <v>432</v>
      </c>
      <c r="F1800" s="38">
        <f t="shared" si="27"/>
        <v>1368</v>
      </c>
    </row>
    <row r="1801" spans="1:6" ht="13.2" x14ac:dyDescent="0.25">
      <c r="A1801" s="34" t="s">
        <v>939</v>
      </c>
      <c r="B1801" s="63" t="s">
        <v>929</v>
      </c>
      <c r="C1801" s="36" t="s">
        <v>2843</v>
      </c>
      <c r="D1801" s="37">
        <v>9040626</v>
      </c>
      <c r="E1801" s="64">
        <v>6419212.5999999996</v>
      </c>
      <c r="F1801" s="38">
        <f t="shared" si="27"/>
        <v>2621413.4000000004</v>
      </c>
    </row>
    <row r="1802" spans="1:6" ht="21" x14ac:dyDescent="0.25">
      <c r="A1802" s="34" t="s">
        <v>941</v>
      </c>
      <c r="B1802" s="63" t="s">
        <v>929</v>
      </c>
      <c r="C1802" s="36" t="s">
        <v>2844</v>
      </c>
      <c r="D1802" s="37">
        <v>376800</v>
      </c>
      <c r="E1802" s="64">
        <v>199548.99</v>
      </c>
      <c r="F1802" s="38">
        <f t="shared" si="27"/>
        <v>177251.01</v>
      </c>
    </row>
    <row r="1803" spans="1:6" ht="31.2" x14ac:dyDescent="0.25">
      <c r="A1803" s="34" t="s">
        <v>945</v>
      </c>
      <c r="B1803" s="63" t="s">
        <v>929</v>
      </c>
      <c r="C1803" s="36" t="s">
        <v>2845</v>
      </c>
      <c r="D1803" s="37">
        <v>2730269</v>
      </c>
      <c r="E1803" s="64">
        <v>1600389</v>
      </c>
      <c r="F1803" s="38">
        <f t="shared" si="27"/>
        <v>1129880</v>
      </c>
    </row>
    <row r="1804" spans="1:6" ht="21" x14ac:dyDescent="0.25">
      <c r="A1804" s="34" t="s">
        <v>951</v>
      </c>
      <c r="B1804" s="63" t="s">
        <v>929</v>
      </c>
      <c r="C1804" s="36" t="s">
        <v>2846</v>
      </c>
      <c r="D1804" s="37">
        <v>8932488</v>
      </c>
      <c r="E1804" s="64">
        <v>5328542.3899999997</v>
      </c>
      <c r="F1804" s="38">
        <f t="shared" si="27"/>
        <v>3603945.6100000003</v>
      </c>
    </row>
    <row r="1805" spans="1:6" ht="13.2" x14ac:dyDescent="0.25">
      <c r="A1805" s="34" t="s">
        <v>965</v>
      </c>
      <c r="B1805" s="63" t="s">
        <v>929</v>
      </c>
      <c r="C1805" s="36" t="s">
        <v>2847</v>
      </c>
      <c r="D1805" s="37">
        <v>2834365</v>
      </c>
      <c r="E1805" s="64">
        <v>2834365</v>
      </c>
      <c r="F1805" s="38" t="str">
        <f t="shared" si="27"/>
        <v>-</v>
      </c>
    </row>
    <row r="1806" spans="1:6" ht="13.2" x14ac:dyDescent="0.25">
      <c r="A1806" s="34" t="s">
        <v>965</v>
      </c>
      <c r="B1806" s="63" t="s">
        <v>929</v>
      </c>
      <c r="C1806" s="36" t="s">
        <v>2848</v>
      </c>
      <c r="D1806" s="37">
        <v>80000</v>
      </c>
      <c r="E1806" s="64">
        <v>80000</v>
      </c>
      <c r="F1806" s="38" t="str">
        <f t="shared" si="27"/>
        <v>-</v>
      </c>
    </row>
    <row r="1807" spans="1:6" ht="13.2" x14ac:dyDescent="0.25">
      <c r="A1807" s="34" t="s">
        <v>939</v>
      </c>
      <c r="B1807" s="63" t="s">
        <v>929</v>
      </c>
      <c r="C1807" s="36" t="s">
        <v>2849</v>
      </c>
      <c r="D1807" s="37">
        <v>80734734.280000001</v>
      </c>
      <c r="E1807" s="64">
        <v>56067913.189999998</v>
      </c>
      <c r="F1807" s="38">
        <f t="shared" ref="F1807:F1870" si="28">IF(OR(D1807="-",IF(E1807="-",0,E1807)&gt;=IF(D1807="-",0,D1807)),"-",IF(D1807="-",0,D1807)-IF(E1807="-",0,E1807))</f>
        <v>24666821.090000004</v>
      </c>
    </row>
    <row r="1808" spans="1:6" ht="21" x14ac:dyDescent="0.25">
      <c r="A1808" s="34" t="s">
        <v>941</v>
      </c>
      <c r="B1808" s="63" t="s">
        <v>929</v>
      </c>
      <c r="C1808" s="36" t="s">
        <v>2850</v>
      </c>
      <c r="D1808" s="37">
        <v>3258990.32</v>
      </c>
      <c r="E1808" s="64">
        <v>3009209.16</v>
      </c>
      <c r="F1808" s="38">
        <f t="shared" si="28"/>
        <v>249781.15999999968</v>
      </c>
    </row>
    <row r="1809" spans="1:6" ht="31.2" x14ac:dyDescent="0.25">
      <c r="A1809" s="34" t="s">
        <v>945</v>
      </c>
      <c r="B1809" s="63" t="s">
        <v>929</v>
      </c>
      <c r="C1809" s="36" t="s">
        <v>2851</v>
      </c>
      <c r="D1809" s="37">
        <v>24429318.699999999</v>
      </c>
      <c r="E1809" s="64">
        <v>16286816.310000001</v>
      </c>
      <c r="F1809" s="38">
        <f t="shared" si="28"/>
        <v>8142502.3899999987</v>
      </c>
    </row>
    <row r="1810" spans="1:6" ht="13.2" x14ac:dyDescent="0.25">
      <c r="A1810" s="34" t="s">
        <v>949</v>
      </c>
      <c r="B1810" s="63" t="s">
        <v>929</v>
      </c>
      <c r="C1810" s="36" t="s">
        <v>2852</v>
      </c>
      <c r="D1810" s="37">
        <v>12163412.52</v>
      </c>
      <c r="E1810" s="64">
        <v>8543915.4600000009</v>
      </c>
      <c r="F1810" s="38">
        <f t="shared" si="28"/>
        <v>3619497.0599999987</v>
      </c>
    </row>
    <row r="1811" spans="1:6" ht="21" x14ac:dyDescent="0.25">
      <c r="A1811" s="34" t="s">
        <v>951</v>
      </c>
      <c r="B1811" s="63" t="s">
        <v>929</v>
      </c>
      <c r="C1811" s="36" t="s">
        <v>2853</v>
      </c>
      <c r="D1811" s="37">
        <v>146538.65</v>
      </c>
      <c r="E1811" s="64">
        <v>146538.65</v>
      </c>
      <c r="F1811" s="38" t="str">
        <f t="shared" si="28"/>
        <v>-</v>
      </c>
    </row>
    <row r="1812" spans="1:6" ht="13.2" x14ac:dyDescent="0.25">
      <c r="A1812" s="34" t="s">
        <v>985</v>
      </c>
      <c r="B1812" s="63" t="s">
        <v>929</v>
      </c>
      <c r="C1812" s="36" t="s">
        <v>2854</v>
      </c>
      <c r="D1812" s="37">
        <v>90000</v>
      </c>
      <c r="E1812" s="64">
        <v>51302</v>
      </c>
      <c r="F1812" s="38">
        <f t="shared" si="28"/>
        <v>38698</v>
      </c>
    </row>
    <row r="1813" spans="1:6" ht="13.2" x14ac:dyDescent="0.25">
      <c r="A1813" s="34" t="s">
        <v>987</v>
      </c>
      <c r="B1813" s="63" t="s">
        <v>929</v>
      </c>
      <c r="C1813" s="36" t="s">
        <v>2855</v>
      </c>
      <c r="D1813" s="37">
        <v>47750</v>
      </c>
      <c r="E1813" s="64">
        <v>33061</v>
      </c>
      <c r="F1813" s="38">
        <f t="shared" si="28"/>
        <v>14689</v>
      </c>
    </row>
    <row r="1814" spans="1:6" ht="21" x14ac:dyDescent="0.25">
      <c r="A1814" s="34" t="s">
        <v>983</v>
      </c>
      <c r="B1814" s="63" t="s">
        <v>929</v>
      </c>
      <c r="C1814" s="36" t="s">
        <v>2856</v>
      </c>
      <c r="D1814" s="37">
        <v>145304.70000000001</v>
      </c>
      <c r="E1814" s="64">
        <v>144354.70000000001</v>
      </c>
      <c r="F1814" s="38">
        <f t="shared" si="28"/>
        <v>950</v>
      </c>
    </row>
    <row r="1815" spans="1:6" ht="13.2" x14ac:dyDescent="0.25">
      <c r="A1815" s="34" t="s">
        <v>989</v>
      </c>
      <c r="B1815" s="63" t="s">
        <v>929</v>
      </c>
      <c r="C1815" s="36" t="s">
        <v>2857</v>
      </c>
      <c r="D1815" s="37">
        <v>1000000</v>
      </c>
      <c r="E1815" s="64" t="s">
        <v>39</v>
      </c>
      <c r="F1815" s="38">
        <f t="shared" si="28"/>
        <v>1000000</v>
      </c>
    </row>
    <row r="1816" spans="1:6" ht="13.2" x14ac:dyDescent="0.25">
      <c r="A1816" s="34" t="s">
        <v>971</v>
      </c>
      <c r="B1816" s="63" t="s">
        <v>929</v>
      </c>
      <c r="C1816" s="36" t="s">
        <v>2858</v>
      </c>
      <c r="D1816" s="37">
        <v>4157519.28</v>
      </c>
      <c r="E1816" s="64" t="s">
        <v>39</v>
      </c>
      <c r="F1816" s="38">
        <f t="shared" si="28"/>
        <v>4157519.28</v>
      </c>
    </row>
    <row r="1817" spans="1:6" ht="13.2" x14ac:dyDescent="0.25">
      <c r="A1817" s="34" t="s">
        <v>971</v>
      </c>
      <c r="B1817" s="63" t="s">
        <v>929</v>
      </c>
      <c r="C1817" s="36" t="s">
        <v>2859</v>
      </c>
      <c r="D1817" s="37">
        <v>6842480.7199999997</v>
      </c>
      <c r="E1817" s="64">
        <v>2580120.2799999998</v>
      </c>
      <c r="F1817" s="38">
        <f t="shared" si="28"/>
        <v>4262360.4399999995</v>
      </c>
    </row>
    <row r="1818" spans="1:6" ht="13.2" x14ac:dyDescent="0.25">
      <c r="A1818" s="34" t="s">
        <v>939</v>
      </c>
      <c r="B1818" s="63" t="s">
        <v>929</v>
      </c>
      <c r="C1818" s="36" t="s">
        <v>2860</v>
      </c>
      <c r="D1818" s="37">
        <v>34449262.880000003</v>
      </c>
      <c r="E1818" s="64">
        <v>22258526.719999999</v>
      </c>
      <c r="F1818" s="38">
        <f t="shared" si="28"/>
        <v>12190736.160000004</v>
      </c>
    </row>
    <row r="1819" spans="1:6" ht="21" x14ac:dyDescent="0.25">
      <c r="A1819" s="34" t="s">
        <v>941</v>
      </c>
      <c r="B1819" s="63" t="s">
        <v>929</v>
      </c>
      <c r="C1819" s="36" t="s">
        <v>2861</v>
      </c>
      <c r="D1819" s="37">
        <v>2188026</v>
      </c>
      <c r="E1819" s="64">
        <v>2077437.79</v>
      </c>
      <c r="F1819" s="38">
        <f t="shared" si="28"/>
        <v>110588.20999999996</v>
      </c>
    </row>
    <row r="1820" spans="1:6" ht="31.2" x14ac:dyDescent="0.25">
      <c r="A1820" s="34" t="s">
        <v>945</v>
      </c>
      <c r="B1820" s="63" t="s">
        <v>929</v>
      </c>
      <c r="C1820" s="36" t="s">
        <v>2862</v>
      </c>
      <c r="D1820" s="37">
        <v>10341691.4</v>
      </c>
      <c r="E1820" s="64">
        <v>6460287.9500000002</v>
      </c>
      <c r="F1820" s="38">
        <f t="shared" si="28"/>
        <v>3881403.45</v>
      </c>
    </row>
    <row r="1821" spans="1:6" ht="13.2" x14ac:dyDescent="0.25">
      <c r="A1821" s="34" t="s">
        <v>949</v>
      </c>
      <c r="B1821" s="63" t="s">
        <v>929</v>
      </c>
      <c r="C1821" s="36" t="s">
        <v>2863</v>
      </c>
      <c r="D1821" s="37">
        <v>751232.28</v>
      </c>
      <c r="E1821" s="64">
        <v>331980.86</v>
      </c>
      <c r="F1821" s="38">
        <f t="shared" si="28"/>
        <v>419251.42000000004</v>
      </c>
    </row>
    <row r="1822" spans="1:6" ht="21" x14ac:dyDescent="0.25">
      <c r="A1822" s="34" t="s">
        <v>951</v>
      </c>
      <c r="B1822" s="63" t="s">
        <v>929</v>
      </c>
      <c r="C1822" s="36" t="s">
        <v>2864</v>
      </c>
      <c r="D1822" s="37">
        <v>449495.1</v>
      </c>
      <c r="E1822" s="64">
        <v>449495.1</v>
      </c>
      <c r="F1822" s="38" t="str">
        <f t="shared" si="28"/>
        <v>-</v>
      </c>
    </row>
    <row r="1823" spans="1:6" ht="13.2" x14ac:dyDescent="0.25">
      <c r="A1823" s="34" t="s">
        <v>985</v>
      </c>
      <c r="B1823" s="63" t="s">
        <v>929</v>
      </c>
      <c r="C1823" s="36" t="s">
        <v>2865</v>
      </c>
      <c r="D1823" s="37">
        <v>90</v>
      </c>
      <c r="E1823" s="64">
        <v>90</v>
      </c>
      <c r="F1823" s="38" t="str">
        <f t="shared" si="28"/>
        <v>-</v>
      </c>
    </row>
    <row r="1824" spans="1:6" ht="21" x14ac:dyDescent="0.25">
      <c r="A1824" s="34" t="s">
        <v>983</v>
      </c>
      <c r="B1824" s="63" t="s">
        <v>929</v>
      </c>
      <c r="C1824" s="36" t="s">
        <v>2866</v>
      </c>
      <c r="D1824" s="37">
        <v>37877.72</v>
      </c>
      <c r="E1824" s="64">
        <v>37877.72</v>
      </c>
      <c r="F1824" s="38" t="str">
        <f t="shared" si="28"/>
        <v>-</v>
      </c>
    </row>
    <row r="1825" spans="1:6" ht="13.2" x14ac:dyDescent="0.25">
      <c r="A1825" s="34" t="s">
        <v>933</v>
      </c>
      <c r="B1825" s="63" t="s">
        <v>929</v>
      </c>
      <c r="C1825" s="36" t="s">
        <v>2867</v>
      </c>
      <c r="D1825" s="37">
        <v>14080646</v>
      </c>
      <c r="E1825" s="64">
        <v>8485129.4600000009</v>
      </c>
      <c r="F1825" s="38">
        <f t="shared" si="28"/>
        <v>5595516.5399999991</v>
      </c>
    </row>
    <row r="1826" spans="1:6" ht="21" x14ac:dyDescent="0.25">
      <c r="A1826" s="34" t="s">
        <v>935</v>
      </c>
      <c r="B1826" s="63" t="s">
        <v>929</v>
      </c>
      <c r="C1826" s="36" t="s">
        <v>2868</v>
      </c>
      <c r="D1826" s="37">
        <v>694800</v>
      </c>
      <c r="E1826" s="64">
        <v>265231.89</v>
      </c>
      <c r="F1826" s="38">
        <f t="shared" si="28"/>
        <v>429568.11</v>
      </c>
    </row>
    <row r="1827" spans="1:6" ht="31.2" x14ac:dyDescent="0.25">
      <c r="A1827" s="34" t="s">
        <v>937</v>
      </c>
      <c r="B1827" s="63" t="s">
        <v>929</v>
      </c>
      <c r="C1827" s="36" t="s">
        <v>2869</v>
      </c>
      <c r="D1827" s="37">
        <v>4252355</v>
      </c>
      <c r="E1827" s="64">
        <v>2489795.59</v>
      </c>
      <c r="F1827" s="38">
        <f t="shared" si="28"/>
        <v>1762559.4100000001</v>
      </c>
    </row>
    <row r="1828" spans="1:6" ht="13.2" x14ac:dyDescent="0.25">
      <c r="A1828" s="34" t="s">
        <v>949</v>
      </c>
      <c r="B1828" s="63" t="s">
        <v>929</v>
      </c>
      <c r="C1828" s="36" t="s">
        <v>2870</v>
      </c>
      <c r="D1828" s="37">
        <v>625400</v>
      </c>
      <c r="E1828" s="64">
        <v>483022.31</v>
      </c>
      <c r="F1828" s="38">
        <f t="shared" si="28"/>
        <v>142377.69</v>
      </c>
    </row>
    <row r="1829" spans="1:6" ht="13.2" x14ac:dyDescent="0.25">
      <c r="A1829" s="34" t="s">
        <v>987</v>
      </c>
      <c r="B1829" s="63" t="s">
        <v>929</v>
      </c>
      <c r="C1829" s="36" t="s">
        <v>2871</v>
      </c>
      <c r="D1829" s="37">
        <v>10000</v>
      </c>
      <c r="E1829" s="64" t="s">
        <v>39</v>
      </c>
      <c r="F1829" s="38">
        <f t="shared" si="28"/>
        <v>10000</v>
      </c>
    </row>
    <row r="1830" spans="1:6" ht="13.2" x14ac:dyDescent="0.25">
      <c r="A1830" s="34" t="s">
        <v>949</v>
      </c>
      <c r="B1830" s="63" t="s">
        <v>929</v>
      </c>
      <c r="C1830" s="36" t="s">
        <v>2872</v>
      </c>
      <c r="D1830" s="37">
        <v>1575800</v>
      </c>
      <c r="E1830" s="64">
        <v>1575800</v>
      </c>
      <c r="F1830" s="38" t="str">
        <f t="shared" si="28"/>
        <v>-</v>
      </c>
    </row>
    <row r="1831" spans="1:6" ht="13.2" x14ac:dyDescent="0.25">
      <c r="A1831" s="34" t="s">
        <v>949</v>
      </c>
      <c r="B1831" s="63" t="s">
        <v>929</v>
      </c>
      <c r="C1831" s="36" t="s">
        <v>2873</v>
      </c>
      <c r="D1831" s="37">
        <v>28084500</v>
      </c>
      <c r="E1831" s="64">
        <v>16964590.309999999</v>
      </c>
      <c r="F1831" s="38">
        <f t="shared" si="28"/>
        <v>11119909.690000001</v>
      </c>
    </row>
    <row r="1832" spans="1:6" ht="41.4" x14ac:dyDescent="0.25">
      <c r="A1832" s="34" t="s">
        <v>1304</v>
      </c>
      <c r="B1832" s="63" t="s">
        <v>929</v>
      </c>
      <c r="C1832" s="36" t="s">
        <v>2874</v>
      </c>
      <c r="D1832" s="37">
        <v>334737100</v>
      </c>
      <c r="E1832" s="64">
        <v>300000000</v>
      </c>
      <c r="F1832" s="38">
        <f t="shared" si="28"/>
        <v>34737100</v>
      </c>
    </row>
    <row r="1833" spans="1:6" ht="31.2" x14ac:dyDescent="0.25">
      <c r="A1833" s="34" t="s">
        <v>963</v>
      </c>
      <c r="B1833" s="63" t="s">
        <v>929</v>
      </c>
      <c r="C1833" s="36" t="s">
        <v>2875</v>
      </c>
      <c r="D1833" s="37">
        <v>28182000</v>
      </c>
      <c r="E1833" s="64">
        <v>18712962.5</v>
      </c>
      <c r="F1833" s="38">
        <f t="shared" si="28"/>
        <v>9469037.5</v>
      </c>
    </row>
    <row r="1834" spans="1:6" ht="41.4" x14ac:dyDescent="0.25">
      <c r="A1834" s="34" t="s">
        <v>1304</v>
      </c>
      <c r="B1834" s="63" t="s">
        <v>929</v>
      </c>
      <c r="C1834" s="36" t="s">
        <v>2876</v>
      </c>
      <c r="D1834" s="37">
        <v>131827000</v>
      </c>
      <c r="E1834" s="64">
        <v>118644300</v>
      </c>
      <c r="F1834" s="38">
        <f t="shared" si="28"/>
        <v>13182700</v>
      </c>
    </row>
    <row r="1835" spans="1:6" ht="31.2" x14ac:dyDescent="0.25">
      <c r="A1835" s="34" t="s">
        <v>963</v>
      </c>
      <c r="B1835" s="63" t="s">
        <v>929</v>
      </c>
      <c r="C1835" s="36" t="s">
        <v>2877</v>
      </c>
      <c r="D1835" s="37">
        <v>6401300</v>
      </c>
      <c r="E1835" s="64">
        <v>5785029.5999999996</v>
      </c>
      <c r="F1835" s="38">
        <f t="shared" si="28"/>
        <v>616270.40000000037</v>
      </c>
    </row>
    <row r="1836" spans="1:6" ht="41.4" x14ac:dyDescent="0.25">
      <c r="A1836" s="34" t="s">
        <v>1304</v>
      </c>
      <c r="B1836" s="63" t="s">
        <v>929</v>
      </c>
      <c r="C1836" s="36" t="s">
        <v>2878</v>
      </c>
      <c r="D1836" s="37">
        <v>3427000</v>
      </c>
      <c r="E1836" s="64">
        <v>3000000</v>
      </c>
      <c r="F1836" s="38">
        <f t="shared" si="28"/>
        <v>427000</v>
      </c>
    </row>
    <row r="1837" spans="1:6" ht="41.4" x14ac:dyDescent="0.25">
      <c r="A1837" s="34" t="s">
        <v>1304</v>
      </c>
      <c r="B1837" s="63" t="s">
        <v>929</v>
      </c>
      <c r="C1837" s="36" t="s">
        <v>2879</v>
      </c>
      <c r="D1837" s="37">
        <v>116835700</v>
      </c>
      <c r="E1837" s="64">
        <v>90199962.730000004</v>
      </c>
      <c r="F1837" s="38">
        <f t="shared" si="28"/>
        <v>26635737.269999996</v>
      </c>
    </row>
    <row r="1838" spans="1:6" ht="31.2" x14ac:dyDescent="0.25">
      <c r="A1838" s="34" t="s">
        <v>969</v>
      </c>
      <c r="B1838" s="63" t="s">
        <v>929</v>
      </c>
      <c r="C1838" s="36" t="s">
        <v>2880</v>
      </c>
      <c r="D1838" s="37">
        <v>5379348.2599999998</v>
      </c>
      <c r="E1838" s="64">
        <v>3845467.49</v>
      </c>
      <c r="F1838" s="38">
        <f t="shared" si="28"/>
        <v>1533880.7699999996</v>
      </c>
    </row>
    <row r="1839" spans="1:6" ht="31.2" x14ac:dyDescent="0.25">
      <c r="A1839" s="34" t="s">
        <v>969</v>
      </c>
      <c r="B1839" s="63" t="s">
        <v>929</v>
      </c>
      <c r="C1839" s="36" t="s">
        <v>2881</v>
      </c>
      <c r="D1839" s="37">
        <v>8738289.8200000003</v>
      </c>
      <c r="E1839" s="64">
        <v>6039259.7400000002</v>
      </c>
      <c r="F1839" s="38">
        <f t="shared" si="28"/>
        <v>2699030.08</v>
      </c>
    </row>
    <row r="1840" spans="1:6" ht="31.2" x14ac:dyDescent="0.25">
      <c r="A1840" s="34" t="s">
        <v>969</v>
      </c>
      <c r="B1840" s="63" t="s">
        <v>929</v>
      </c>
      <c r="C1840" s="36" t="s">
        <v>2882</v>
      </c>
      <c r="D1840" s="37">
        <v>1339703.3</v>
      </c>
      <c r="E1840" s="64">
        <v>698776</v>
      </c>
      <c r="F1840" s="38">
        <f t="shared" si="28"/>
        <v>640927.30000000005</v>
      </c>
    </row>
    <row r="1841" spans="1:6" ht="31.2" x14ac:dyDescent="0.25">
      <c r="A1841" s="34" t="s">
        <v>969</v>
      </c>
      <c r="B1841" s="63" t="s">
        <v>929</v>
      </c>
      <c r="C1841" s="36" t="s">
        <v>2883</v>
      </c>
      <c r="D1841" s="37">
        <v>22489021.84</v>
      </c>
      <c r="E1841" s="64">
        <v>15824569.27</v>
      </c>
      <c r="F1841" s="38">
        <f t="shared" si="28"/>
        <v>6664452.5700000003</v>
      </c>
    </row>
    <row r="1842" spans="1:6" ht="13.2" x14ac:dyDescent="0.25">
      <c r="A1842" s="34" t="s">
        <v>949</v>
      </c>
      <c r="B1842" s="63" t="s">
        <v>929</v>
      </c>
      <c r="C1842" s="36" t="s">
        <v>2884</v>
      </c>
      <c r="D1842" s="37">
        <v>900000</v>
      </c>
      <c r="E1842" s="64">
        <v>322250</v>
      </c>
      <c r="F1842" s="38">
        <f t="shared" si="28"/>
        <v>577750</v>
      </c>
    </row>
    <row r="1843" spans="1:6" ht="13.2" x14ac:dyDescent="0.25">
      <c r="A1843" s="34" t="s">
        <v>949</v>
      </c>
      <c r="B1843" s="63" t="s">
        <v>929</v>
      </c>
      <c r="C1843" s="36" t="s">
        <v>2885</v>
      </c>
      <c r="D1843" s="37">
        <v>26900</v>
      </c>
      <c r="E1843" s="64" t="s">
        <v>39</v>
      </c>
      <c r="F1843" s="38">
        <f t="shared" si="28"/>
        <v>26900</v>
      </c>
    </row>
    <row r="1844" spans="1:6" ht="21" x14ac:dyDescent="0.25">
      <c r="A1844" s="34" t="s">
        <v>955</v>
      </c>
      <c r="B1844" s="63" t="s">
        <v>929</v>
      </c>
      <c r="C1844" s="36" t="s">
        <v>2886</v>
      </c>
      <c r="D1844" s="37">
        <v>30000</v>
      </c>
      <c r="E1844" s="64" t="s">
        <v>39</v>
      </c>
      <c r="F1844" s="38">
        <f t="shared" si="28"/>
        <v>30000</v>
      </c>
    </row>
    <row r="1845" spans="1:6" ht="41.4" x14ac:dyDescent="0.25">
      <c r="A1845" s="34" t="s">
        <v>1304</v>
      </c>
      <c r="B1845" s="63" t="s">
        <v>929</v>
      </c>
      <c r="C1845" s="36" t="s">
        <v>2887</v>
      </c>
      <c r="D1845" s="37">
        <v>291000</v>
      </c>
      <c r="E1845" s="64">
        <v>126700</v>
      </c>
      <c r="F1845" s="38">
        <f t="shared" si="28"/>
        <v>164300</v>
      </c>
    </row>
    <row r="1846" spans="1:6" ht="21" x14ac:dyDescent="0.25">
      <c r="A1846" s="34" t="s">
        <v>1301</v>
      </c>
      <c r="B1846" s="63" t="s">
        <v>929</v>
      </c>
      <c r="C1846" s="36" t="s">
        <v>2888</v>
      </c>
      <c r="D1846" s="37">
        <v>4518000</v>
      </c>
      <c r="E1846" s="64">
        <v>3399691</v>
      </c>
      <c r="F1846" s="38">
        <f t="shared" si="28"/>
        <v>1118309</v>
      </c>
    </row>
    <row r="1847" spans="1:6" ht="21" x14ac:dyDescent="0.25">
      <c r="A1847" s="34" t="s">
        <v>1301</v>
      </c>
      <c r="B1847" s="63" t="s">
        <v>929</v>
      </c>
      <c r="C1847" s="36" t="s">
        <v>2889</v>
      </c>
      <c r="D1847" s="37">
        <v>100000000</v>
      </c>
      <c r="E1847" s="64" t="s">
        <v>39</v>
      </c>
      <c r="F1847" s="38">
        <f t="shared" si="28"/>
        <v>100000000</v>
      </c>
    </row>
    <row r="1848" spans="1:6" ht="13.2" x14ac:dyDescent="0.25">
      <c r="A1848" s="34" t="s">
        <v>949</v>
      </c>
      <c r="B1848" s="63" t="s">
        <v>929</v>
      </c>
      <c r="C1848" s="36" t="s">
        <v>2890</v>
      </c>
      <c r="D1848" s="37">
        <v>6000</v>
      </c>
      <c r="E1848" s="64">
        <v>4824.4399999999996</v>
      </c>
      <c r="F1848" s="38">
        <f t="shared" si="28"/>
        <v>1175.5600000000004</v>
      </c>
    </row>
    <row r="1849" spans="1:6" ht="13.2" x14ac:dyDescent="0.25">
      <c r="A1849" s="34" t="s">
        <v>957</v>
      </c>
      <c r="B1849" s="63" t="s">
        <v>929</v>
      </c>
      <c r="C1849" s="36" t="s">
        <v>2891</v>
      </c>
      <c r="D1849" s="37">
        <v>589500</v>
      </c>
      <c r="E1849" s="64">
        <v>549907.5</v>
      </c>
      <c r="F1849" s="38">
        <f t="shared" si="28"/>
        <v>39592.5</v>
      </c>
    </row>
    <row r="1850" spans="1:6" ht="21" x14ac:dyDescent="0.25">
      <c r="A1850" s="34" t="s">
        <v>955</v>
      </c>
      <c r="B1850" s="63" t="s">
        <v>929</v>
      </c>
      <c r="C1850" s="36" t="s">
        <v>2892</v>
      </c>
      <c r="D1850" s="37">
        <v>1100000</v>
      </c>
      <c r="E1850" s="64" t="s">
        <v>39</v>
      </c>
      <c r="F1850" s="38">
        <f t="shared" si="28"/>
        <v>1100000</v>
      </c>
    </row>
    <row r="1851" spans="1:6" ht="21" x14ac:dyDescent="0.25">
      <c r="A1851" s="34" t="s">
        <v>951</v>
      </c>
      <c r="B1851" s="63" t="s">
        <v>929</v>
      </c>
      <c r="C1851" s="36" t="s">
        <v>2893</v>
      </c>
      <c r="D1851" s="37">
        <v>27849900</v>
      </c>
      <c r="E1851" s="64">
        <v>22055093.210000001</v>
      </c>
      <c r="F1851" s="38">
        <f t="shared" si="28"/>
        <v>5794806.7899999991</v>
      </c>
    </row>
    <row r="1852" spans="1:6" ht="31.2" x14ac:dyDescent="0.25">
      <c r="A1852" s="34" t="s">
        <v>969</v>
      </c>
      <c r="B1852" s="63" t="s">
        <v>929</v>
      </c>
      <c r="C1852" s="36" t="s">
        <v>2894</v>
      </c>
      <c r="D1852" s="37">
        <v>197749469.75999999</v>
      </c>
      <c r="E1852" s="64">
        <v>140745160.53999999</v>
      </c>
      <c r="F1852" s="38">
        <f t="shared" si="28"/>
        <v>57004309.219999999</v>
      </c>
    </row>
    <row r="1853" spans="1:6" ht="13.2" x14ac:dyDescent="0.25">
      <c r="A1853" s="34" t="s">
        <v>971</v>
      </c>
      <c r="B1853" s="63" t="s">
        <v>929</v>
      </c>
      <c r="C1853" s="36" t="s">
        <v>2895</v>
      </c>
      <c r="D1853" s="37">
        <v>97000</v>
      </c>
      <c r="E1853" s="64">
        <v>97000</v>
      </c>
      <c r="F1853" s="38" t="str">
        <f t="shared" si="28"/>
        <v>-</v>
      </c>
    </row>
    <row r="1854" spans="1:6" ht="41.4" x14ac:dyDescent="0.25">
      <c r="A1854" s="34" t="s">
        <v>975</v>
      </c>
      <c r="B1854" s="63" t="s">
        <v>929</v>
      </c>
      <c r="C1854" s="36" t="s">
        <v>2896</v>
      </c>
      <c r="D1854" s="37">
        <v>16201706.58</v>
      </c>
      <c r="E1854" s="64">
        <v>10955579.52</v>
      </c>
      <c r="F1854" s="38">
        <f t="shared" si="28"/>
        <v>5246127.0600000005</v>
      </c>
    </row>
    <row r="1855" spans="1:6" ht="31.2" x14ac:dyDescent="0.25">
      <c r="A1855" s="34" t="s">
        <v>963</v>
      </c>
      <c r="B1855" s="63" t="s">
        <v>929</v>
      </c>
      <c r="C1855" s="36" t="s">
        <v>2897</v>
      </c>
      <c r="D1855" s="37">
        <v>15900000</v>
      </c>
      <c r="E1855" s="64">
        <v>12351917.640000001</v>
      </c>
      <c r="F1855" s="38">
        <f t="shared" si="28"/>
        <v>3548082.3599999994</v>
      </c>
    </row>
    <row r="1856" spans="1:6" ht="13.2" x14ac:dyDescent="0.25">
      <c r="A1856" s="34" t="s">
        <v>971</v>
      </c>
      <c r="B1856" s="63" t="s">
        <v>929</v>
      </c>
      <c r="C1856" s="36" t="s">
        <v>2898</v>
      </c>
      <c r="D1856" s="37">
        <v>6813550</v>
      </c>
      <c r="E1856" s="64">
        <v>5349650</v>
      </c>
      <c r="F1856" s="38">
        <f t="shared" si="28"/>
        <v>1463900</v>
      </c>
    </row>
    <row r="1857" spans="1:6" ht="13.2" x14ac:dyDescent="0.25">
      <c r="A1857" s="34" t="s">
        <v>977</v>
      </c>
      <c r="B1857" s="63" t="s">
        <v>929</v>
      </c>
      <c r="C1857" s="36" t="s">
        <v>2899</v>
      </c>
      <c r="D1857" s="37">
        <v>186450</v>
      </c>
      <c r="E1857" s="64">
        <v>10350</v>
      </c>
      <c r="F1857" s="38">
        <f t="shared" si="28"/>
        <v>176100</v>
      </c>
    </row>
    <row r="1858" spans="1:6" ht="13.2" x14ac:dyDescent="0.25">
      <c r="A1858" s="34" t="s">
        <v>971</v>
      </c>
      <c r="B1858" s="63" t="s">
        <v>929</v>
      </c>
      <c r="C1858" s="36" t="s">
        <v>2900</v>
      </c>
      <c r="D1858" s="37">
        <v>11789800</v>
      </c>
      <c r="E1858" s="64">
        <v>6548294.9199999999</v>
      </c>
      <c r="F1858" s="38">
        <f t="shared" si="28"/>
        <v>5241505.08</v>
      </c>
    </row>
    <row r="1859" spans="1:6" ht="13.2" x14ac:dyDescent="0.25">
      <c r="A1859" s="34" t="s">
        <v>977</v>
      </c>
      <c r="B1859" s="63" t="s">
        <v>929</v>
      </c>
      <c r="C1859" s="36" t="s">
        <v>2901</v>
      </c>
      <c r="D1859" s="37">
        <v>864600</v>
      </c>
      <c r="E1859" s="64">
        <v>423304</v>
      </c>
      <c r="F1859" s="38">
        <f t="shared" si="28"/>
        <v>441296</v>
      </c>
    </row>
    <row r="1860" spans="1:6" ht="41.4" x14ac:dyDescent="0.25">
      <c r="A1860" s="34" t="s">
        <v>1304</v>
      </c>
      <c r="B1860" s="63" t="s">
        <v>929</v>
      </c>
      <c r="C1860" s="36" t="s">
        <v>2902</v>
      </c>
      <c r="D1860" s="37">
        <v>19650000</v>
      </c>
      <c r="E1860" s="64">
        <v>516144</v>
      </c>
      <c r="F1860" s="38">
        <f t="shared" si="28"/>
        <v>19133856</v>
      </c>
    </row>
    <row r="1861" spans="1:6" ht="41.4" x14ac:dyDescent="0.25">
      <c r="A1861" s="34" t="s">
        <v>1304</v>
      </c>
      <c r="B1861" s="63" t="s">
        <v>929</v>
      </c>
      <c r="C1861" s="36" t="s">
        <v>2903</v>
      </c>
      <c r="D1861" s="37">
        <v>3000000</v>
      </c>
      <c r="E1861" s="64" t="s">
        <v>39</v>
      </c>
      <c r="F1861" s="38">
        <f t="shared" si="28"/>
        <v>3000000</v>
      </c>
    </row>
    <row r="1862" spans="1:6" ht="41.4" x14ac:dyDescent="0.25">
      <c r="A1862" s="34" t="s">
        <v>1304</v>
      </c>
      <c r="B1862" s="63" t="s">
        <v>929</v>
      </c>
      <c r="C1862" s="36" t="s">
        <v>2904</v>
      </c>
      <c r="D1862" s="37">
        <v>800000</v>
      </c>
      <c r="E1862" s="64" t="s">
        <v>39</v>
      </c>
      <c r="F1862" s="38">
        <f t="shared" si="28"/>
        <v>800000</v>
      </c>
    </row>
    <row r="1863" spans="1:6" ht="13.2" x14ac:dyDescent="0.25">
      <c r="A1863" s="34" t="s">
        <v>949</v>
      </c>
      <c r="B1863" s="63" t="s">
        <v>929</v>
      </c>
      <c r="C1863" s="36" t="s">
        <v>2905</v>
      </c>
      <c r="D1863" s="37">
        <v>2500000</v>
      </c>
      <c r="E1863" s="64">
        <v>1777024.55</v>
      </c>
      <c r="F1863" s="38">
        <f t="shared" si="28"/>
        <v>722975.45</v>
      </c>
    </row>
    <row r="1864" spans="1:6" ht="21" x14ac:dyDescent="0.25">
      <c r="A1864" s="34" t="s">
        <v>951</v>
      </c>
      <c r="B1864" s="63" t="s">
        <v>929</v>
      </c>
      <c r="C1864" s="36" t="s">
        <v>2906</v>
      </c>
      <c r="D1864" s="37">
        <v>258480000</v>
      </c>
      <c r="E1864" s="64">
        <v>226573508.31</v>
      </c>
      <c r="F1864" s="38">
        <f t="shared" si="28"/>
        <v>31906491.689999998</v>
      </c>
    </row>
    <row r="1865" spans="1:6" ht="21" x14ac:dyDescent="0.25">
      <c r="A1865" s="34" t="s">
        <v>2243</v>
      </c>
      <c r="B1865" s="63" t="s">
        <v>929</v>
      </c>
      <c r="C1865" s="36" t="s">
        <v>2907</v>
      </c>
      <c r="D1865" s="37">
        <v>26000000</v>
      </c>
      <c r="E1865" s="64">
        <v>24332429.739999998</v>
      </c>
      <c r="F1865" s="38">
        <f t="shared" si="28"/>
        <v>1667570.2600000016</v>
      </c>
    </row>
    <row r="1866" spans="1:6" ht="13.2" x14ac:dyDescent="0.25">
      <c r="A1866" s="34" t="s">
        <v>971</v>
      </c>
      <c r="B1866" s="63" t="s">
        <v>929</v>
      </c>
      <c r="C1866" s="36" t="s">
        <v>2908</v>
      </c>
      <c r="D1866" s="37">
        <v>1000000</v>
      </c>
      <c r="E1866" s="64">
        <v>1000000</v>
      </c>
      <c r="F1866" s="38" t="str">
        <f t="shared" si="28"/>
        <v>-</v>
      </c>
    </row>
    <row r="1867" spans="1:6" ht="13.2" x14ac:dyDescent="0.25">
      <c r="A1867" s="34" t="s">
        <v>971</v>
      </c>
      <c r="B1867" s="63" t="s">
        <v>929</v>
      </c>
      <c r="C1867" s="36" t="s">
        <v>2909</v>
      </c>
      <c r="D1867" s="37">
        <v>4000000</v>
      </c>
      <c r="E1867" s="64">
        <v>4000000</v>
      </c>
      <c r="F1867" s="38" t="str">
        <f t="shared" si="28"/>
        <v>-</v>
      </c>
    </row>
    <row r="1868" spans="1:6" ht="13.2" x14ac:dyDescent="0.25">
      <c r="A1868" s="34" t="s">
        <v>971</v>
      </c>
      <c r="B1868" s="63" t="s">
        <v>929</v>
      </c>
      <c r="C1868" s="36" t="s">
        <v>2910</v>
      </c>
      <c r="D1868" s="37">
        <v>4000000</v>
      </c>
      <c r="E1868" s="64">
        <v>3440932</v>
      </c>
      <c r="F1868" s="38">
        <f t="shared" si="28"/>
        <v>559068</v>
      </c>
    </row>
    <row r="1869" spans="1:6" ht="13.2" x14ac:dyDescent="0.25">
      <c r="A1869" s="34" t="s">
        <v>971</v>
      </c>
      <c r="B1869" s="63" t="s">
        <v>929</v>
      </c>
      <c r="C1869" s="36" t="s">
        <v>2911</v>
      </c>
      <c r="D1869" s="37">
        <v>113426560.61</v>
      </c>
      <c r="E1869" s="64">
        <v>57382460.049999997</v>
      </c>
      <c r="F1869" s="38">
        <f t="shared" si="28"/>
        <v>56044100.560000002</v>
      </c>
    </row>
    <row r="1870" spans="1:6" ht="13.2" x14ac:dyDescent="0.25">
      <c r="A1870" s="34" t="s">
        <v>971</v>
      </c>
      <c r="B1870" s="63" t="s">
        <v>929</v>
      </c>
      <c r="C1870" s="36" t="s">
        <v>2912</v>
      </c>
      <c r="D1870" s="37">
        <v>1151100</v>
      </c>
      <c r="E1870" s="64" t="s">
        <v>39</v>
      </c>
      <c r="F1870" s="38">
        <f t="shared" si="28"/>
        <v>1151100</v>
      </c>
    </row>
    <row r="1871" spans="1:6" ht="31.2" x14ac:dyDescent="0.25">
      <c r="A1871" s="34" t="s">
        <v>969</v>
      </c>
      <c r="B1871" s="63" t="s">
        <v>929</v>
      </c>
      <c r="C1871" s="36" t="s">
        <v>2913</v>
      </c>
      <c r="D1871" s="37">
        <v>2571041958.96</v>
      </c>
      <c r="E1871" s="64">
        <v>1960267927.5999999</v>
      </c>
      <c r="F1871" s="38">
        <f t="shared" ref="F1871:F1934" si="29">IF(OR(D1871="-",IF(E1871="-",0,E1871)&gt;=IF(D1871="-",0,D1871)),"-",IF(D1871="-",0,D1871)-IF(E1871="-",0,E1871))</f>
        <v>610774031.36000013</v>
      </c>
    </row>
    <row r="1872" spans="1:6" ht="13.2" x14ac:dyDescent="0.25">
      <c r="A1872" s="34" t="s">
        <v>971</v>
      </c>
      <c r="B1872" s="63" t="s">
        <v>929</v>
      </c>
      <c r="C1872" s="36" t="s">
        <v>2914</v>
      </c>
      <c r="D1872" s="37">
        <v>5342607.32</v>
      </c>
      <c r="E1872" s="64">
        <v>3316847.79</v>
      </c>
      <c r="F1872" s="38">
        <f t="shared" si="29"/>
        <v>2025759.5300000003</v>
      </c>
    </row>
    <row r="1873" spans="1:6" ht="21" x14ac:dyDescent="0.25">
      <c r="A1873" s="34" t="s">
        <v>979</v>
      </c>
      <c r="B1873" s="63" t="s">
        <v>929</v>
      </c>
      <c r="C1873" s="36" t="s">
        <v>2915</v>
      </c>
      <c r="D1873" s="37">
        <v>10397093.279999999</v>
      </c>
      <c r="E1873" s="64" t="s">
        <v>39</v>
      </c>
      <c r="F1873" s="38">
        <f t="shared" si="29"/>
        <v>10397093.279999999</v>
      </c>
    </row>
    <row r="1874" spans="1:6" ht="21" x14ac:dyDescent="0.25">
      <c r="A1874" s="34" t="s">
        <v>979</v>
      </c>
      <c r="B1874" s="63" t="s">
        <v>929</v>
      </c>
      <c r="C1874" s="36" t="s">
        <v>2916</v>
      </c>
      <c r="D1874" s="37">
        <v>425839863.69</v>
      </c>
      <c r="E1874" s="64">
        <v>318782883.66000003</v>
      </c>
      <c r="F1874" s="38">
        <f t="shared" si="29"/>
        <v>107056980.02999997</v>
      </c>
    </row>
    <row r="1875" spans="1:6" ht="13.2" x14ac:dyDescent="0.25">
      <c r="A1875" s="34" t="s">
        <v>971</v>
      </c>
      <c r="B1875" s="63" t="s">
        <v>929</v>
      </c>
      <c r="C1875" s="36" t="s">
        <v>2917</v>
      </c>
      <c r="D1875" s="37">
        <v>106700</v>
      </c>
      <c r="E1875" s="64">
        <v>106700</v>
      </c>
      <c r="F1875" s="38" t="str">
        <f t="shared" si="29"/>
        <v>-</v>
      </c>
    </row>
    <row r="1876" spans="1:6" ht="13.2" x14ac:dyDescent="0.25">
      <c r="A1876" s="34" t="s">
        <v>971</v>
      </c>
      <c r="B1876" s="63" t="s">
        <v>929</v>
      </c>
      <c r="C1876" s="36" t="s">
        <v>2918</v>
      </c>
      <c r="D1876" s="37">
        <v>2088896</v>
      </c>
      <c r="E1876" s="64">
        <v>1054895.1200000001</v>
      </c>
      <c r="F1876" s="38">
        <f t="shared" si="29"/>
        <v>1034000.8799999999</v>
      </c>
    </row>
    <row r="1877" spans="1:6" ht="13.2" x14ac:dyDescent="0.25">
      <c r="A1877" s="34" t="s">
        <v>971</v>
      </c>
      <c r="B1877" s="63" t="s">
        <v>929</v>
      </c>
      <c r="C1877" s="36" t="s">
        <v>2919</v>
      </c>
      <c r="D1877" s="37">
        <v>12654600</v>
      </c>
      <c r="E1877" s="64">
        <v>12591327</v>
      </c>
      <c r="F1877" s="38">
        <f t="shared" si="29"/>
        <v>63273</v>
      </c>
    </row>
    <row r="1878" spans="1:6" ht="13.2" x14ac:dyDescent="0.25">
      <c r="A1878" s="34" t="s">
        <v>949</v>
      </c>
      <c r="B1878" s="63" t="s">
        <v>929</v>
      </c>
      <c r="C1878" s="36" t="s">
        <v>2920</v>
      </c>
      <c r="D1878" s="37">
        <v>17935000</v>
      </c>
      <c r="E1878" s="64">
        <v>12764017.210000001</v>
      </c>
      <c r="F1878" s="38">
        <f t="shared" si="29"/>
        <v>5170982.7899999991</v>
      </c>
    </row>
    <row r="1879" spans="1:6" ht="21" x14ac:dyDescent="0.25">
      <c r="A1879" s="34" t="s">
        <v>951</v>
      </c>
      <c r="B1879" s="63" t="s">
        <v>929</v>
      </c>
      <c r="C1879" s="36" t="s">
        <v>2921</v>
      </c>
      <c r="D1879" s="37">
        <v>46000000</v>
      </c>
      <c r="E1879" s="64">
        <v>30587528.59</v>
      </c>
      <c r="F1879" s="38">
        <f t="shared" si="29"/>
        <v>15412471.41</v>
      </c>
    </row>
    <row r="1880" spans="1:6" ht="21" x14ac:dyDescent="0.25">
      <c r="A1880" s="34" t="s">
        <v>953</v>
      </c>
      <c r="B1880" s="63" t="s">
        <v>929</v>
      </c>
      <c r="C1880" s="36" t="s">
        <v>2922</v>
      </c>
      <c r="D1880" s="37">
        <v>245000</v>
      </c>
      <c r="E1880" s="64" t="s">
        <v>39</v>
      </c>
      <c r="F1880" s="38">
        <f t="shared" si="29"/>
        <v>245000</v>
      </c>
    </row>
    <row r="1881" spans="1:6" ht="21" x14ac:dyDescent="0.25">
      <c r="A1881" s="34" t="s">
        <v>2228</v>
      </c>
      <c r="B1881" s="63" t="s">
        <v>929</v>
      </c>
      <c r="C1881" s="36" t="s">
        <v>2923</v>
      </c>
      <c r="D1881" s="37">
        <v>695990000</v>
      </c>
      <c r="E1881" s="64">
        <v>518687736.11000001</v>
      </c>
      <c r="F1881" s="38">
        <f t="shared" si="29"/>
        <v>177302263.88999999</v>
      </c>
    </row>
    <row r="1882" spans="1:6" ht="21" x14ac:dyDescent="0.25">
      <c r="A1882" s="34" t="s">
        <v>2228</v>
      </c>
      <c r="B1882" s="63" t="s">
        <v>929</v>
      </c>
      <c r="C1882" s="36" t="s">
        <v>2924</v>
      </c>
      <c r="D1882" s="37">
        <v>40846600</v>
      </c>
      <c r="E1882" s="64">
        <v>27476803.41</v>
      </c>
      <c r="F1882" s="38">
        <f t="shared" si="29"/>
        <v>13369796.59</v>
      </c>
    </row>
    <row r="1883" spans="1:6" ht="21" x14ac:dyDescent="0.25">
      <c r="A1883" s="34" t="s">
        <v>2228</v>
      </c>
      <c r="B1883" s="63" t="s">
        <v>929</v>
      </c>
      <c r="C1883" s="36" t="s">
        <v>2925</v>
      </c>
      <c r="D1883" s="37">
        <v>15490000</v>
      </c>
      <c r="E1883" s="64">
        <v>11385358.619999999</v>
      </c>
      <c r="F1883" s="38">
        <f t="shared" si="29"/>
        <v>4104641.3800000008</v>
      </c>
    </row>
    <row r="1884" spans="1:6" ht="21" x14ac:dyDescent="0.25">
      <c r="A1884" s="34" t="s">
        <v>2228</v>
      </c>
      <c r="B1884" s="63" t="s">
        <v>929</v>
      </c>
      <c r="C1884" s="36" t="s">
        <v>2926</v>
      </c>
      <c r="D1884" s="37">
        <v>3796000</v>
      </c>
      <c r="E1884" s="64">
        <v>3304000</v>
      </c>
      <c r="F1884" s="38">
        <f t="shared" si="29"/>
        <v>492000</v>
      </c>
    </row>
    <row r="1885" spans="1:6" ht="21" x14ac:dyDescent="0.25">
      <c r="A1885" s="34" t="s">
        <v>2228</v>
      </c>
      <c r="B1885" s="63" t="s">
        <v>929</v>
      </c>
      <c r="C1885" s="36" t="s">
        <v>2927</v>
      </c>
      <c r="D1885" s="37">
        <v>1765897329</v>
      </c>
      <c r="E1885" s="64">
        <v>1307457983.96</v>
      </c>
      <c r="F1885" s="38">
        <f t="shared" si="29"/>
        <v>458439345.03999996</v>
      </c>
    </row>
    <row r="1886" spans="1:6" ht="41.4" x14ac:dyDescent="0.25">
      <c r="A1886" s="34" t="s">
        <v>1304</v>
      </c>
      <c r="B1886" s="63" t="s">
        <v>929</v>
      </c>
      <c r="C1886" s="36" t="s">
        <v>2928</v>
      </c>
      <c r="D1886" s="37">
        <v>204186800</v>
      </c>
      <c r="E1886" s="64">
        <v>184297302.69999999</v>
      </c>
      <c r="F1886" s="38">
        <f t="shared" si="29"/>
        <v>19889497.300000012</v>
      </c>
    </row>
    <row r="1887" spans="1:6" ht="13.2" x14ac:dyDescent="0.25">
      <c r="A1887" s="34" t="s">
        <v>949</v>
      </c>
      <c r="B1887" s="63" t="s">
        <v>929</v>
      </c>
      <c r="C1887" s="36" t="s">
        <v>2929</v>
      </c>
      <c r="D1887" s="37">
        <v>1130000</v>
      </c>
      <c r="E1887" s="64">
        <v>740585.6</v>
      </c>
      <c r="F1887" s="38">
        <f t="shared" si="29"/>
        <v>389414.40000000002</v>
      </c>
    </row>
    <row r="1888" spans="1:6" ht="21" x14ac:dyDescent="0.25">
      <c r="A1888" s="34" t="s">
        <v>951</v>
      </c>
      <c r="B1888" s="63" t="s">
        <v>929</v>
      </c>
      <c r="C1888" s="36" t="s">
        <v>2930</v>
      </c>
      <c r="D1888" s="37">
        <v>8255389</v>
      </c>
      <c r="E1888" s="64">
        <v>5847982.3399999999</v>
      </c>
      <c r="F1888" s="38">
        <f t="shared" si="29"/>
        <v>2407406.66</v>
      </c>
    </row>
    <row r="1889" spans="1:6" ht="13.2" x14ac:dyDescent="0.25">
      <c r="A1889" s="34" t="s">
        <v>949</v>
      </c>
      <c r="B1889" s="63" t="s">
        <v>929</v>
      </c>
      <c r="C1889" s="36" t="s">
        <v>2931</v>
      </c>
      <c r="D1889" s="37">
        <v>560000</v>
      </c>
      <c r="E1889" s="64">
        <v>356771.31</v>
      </c>
      <c r="F1889" s="38">
        <f t="shared" si="29"/>
        <v>203228.69</v>
      </c>
    </row>
    <row r="1890" spans="1:6" ht="21" x14ac:dyDescent="0.25">
      <c r="A1890" s="34" t="s">
        <v>2228</v>
      </c>
      <c r="B1890" s="63" t="s">
        <v>929</v>
      </c>
      <c r="C1890" s="36" t="s">
        <v>2932</v>
      </c>
      <c r="D1890" s="37">
        <v>44820800</v>
      </c>
      <c r="E1890" s="64">
        <v>30387038.440000001</v>
      </c>
      <c r="F1890" s="38">
        <f t="shared" si="29"/>
        <v>14433761.559999999</v>
      </c>
    </row>
    <row r="1891" spans="1:6" ht="13.2" x14ac:dyDescent="0.25">
      <c r="A1891" s="34" t="s">
        <v>949</v>
      </c>
      <c r="B1891" s="63" t="s">
        <v>929</v>
      </c>
      <c r="C1891" s="36" t="s">
        <v>2933</v>
      </c>
      <c r="D1891" s="37">
        <v>79500</v>
      </c>
      <c r="E1891" s="64">
        <v>47180</v>
      </c>
      <c r="F1891" s="38">
        <f t="shared" si="29"/>
        <v>32320</v>
      </c>
    </row>
    <row r="1892" spans="1:6" ht="21" x14ac:dyDescent="0.25">
      <c r="A1892" s="34" t="s">
        <v>2228</v>
      </c>
      <c r="B1892" s="63" t="s">
        <v>929</v>
      </c>
      <c r="C1892" s="36" t="s">
        <v>2934</v>
      </c>
      <c r="D1892" s="37">
        <v>10382000</v>
      </c>
      <c r="E1892" s="64">
        <v>7302000</v>
      </c>
      <c r="F1892" s="38">
        <f t="shared" si="29"/>
        <v>3080000</v>
      </c>
    </row>
    <row r="1893" spans="1:6" ht="13.2" x14ac:dyDescent="0.25">
      <c r="A1893" s="34" t="s">
        <v>949</v>
      </c>
      <c r="B1893" s="63" t="s">
        <v>929</v>
      </c>
      <c r="C1893" s="36" t="s">
        <v>2935</v>
      </c>
      <c r="D1893" s="37">
        <v>30000</v>
      </c>
      <c r="E1893" s="64">
        <v>22966.14</v>
      </c>
      <c r="F1893" s="38">
        <f t="shared" si="29"/>
        <v>7033.8600000000006</v>
      </c>
    </row>
    <row r="1894" spans="1:6" ht="21" x14ac:dyDescent="0.25">
      <c r="A1894" s="34" t="s">
        <v>951</v>
      </c>
      <c r="B1894" s="63" t="s">
        <v>929</v>
      </c>
      <c r="C1894" s="36" t="s">
        <v>2936</v>
      </c>
      <c r="D1894" s="37">
        <v>8009000</v>
      </c>
      <c r="E1894" s="64">
        <v>6122850.1699999999</v>
      </c>
      <c r="F1894" s="38">
        <f t="shared" si="29"/>
        <v>1886149.83</v>
      </c>
    </row>
    <row r="1895" spans="1:6" ht="13.2" x14ac:dyDescent="0.25">
      <c r="A1895" s="34" t="s">
        <v>949</v>
      </c>
      <c r="B1895" s="63" t="s">
        <v>929</v>
      </c>
      <c r="C1895" s="36" t="s">
        <v>2937</v>
      </c>
      <c r="D1895" s="37">
        <v>3000</v>
      </c>
      <c r="E1895" s="64">
        <v>1790.1</v>
      </c>
      <c r="F1895" s="38">
        <f t="shared" si="29"/>
        <v>1209.9000000000001</v>
      </c>
    </row>
    <row r="1896" spans="1:6" ht="21" x14ac:dyDescent="0.25">
      <c r="A1896" s="34" t="s">
        <v>951</v>
      </c>
      <c r="B1896" s="63" t="s">
        <v>929</v>
      </c>
      <c r="C1896" s="36" t="s">
        <v>2938</v>
      </c>
      <c r="D1896" s="37">
        <v>168000</v>
      </c>
      <c r="E1896" s="64">
        <v>79896.899999999994</v>
      </c>
      <c r="F1896" s="38">
        <f t="shared" si="29"/>
        <v>88103.1</v>
      </c>
    </row>
    <row r="1897" spans="1:6" ht="13.2" x14ac:dyDescent="0.25">
      <c r="A1897" s="34" t="s">
        <v>971</v>
      </c>
      <c r="B1897" s="63" t="s">
        <v>929</v>
      </c>
      <c r="C1897" s="36" t="s">
        <v>2939</v>
      </c>
      <c r="D1897" s="37">
        <v>19400</v>
      </c>
      <c r="E1897" s="64" t="s">
        <v>39</v>
      </c>
      <c r="F1897" s="38">
        <f t="shared" si="29"/>
        <v>19400</v>
      </c>
    </row>
    <row r="1898" spans="1:6" ht="21" x14ac:dyDescent="0.25">
      <c r="A1898" s="34" t="s">
        <v>951</v>
      </c>
      <c r="B1898" s="63" t="s">
        <v>929</v>
      </c>
      <c r="C1898" s="36" t="s">
        <v>2940</v>
      </c>
      <c r="D1898" s="37">
        <v>911700</v>
      </c>
      <c r="E1898" s="64">
        <v>491343.8</v>
      </c>
      <c r="F1898" s="38">
        <f t="shared" si="29"/>
        <v>420356.2</v>
      </c>
    </row>
    <row r="1899" spans="1:6" ht="13.2" x14ac:dyDescent="0.25">
      <c r="A1899" s="34" t="s">
        <v>949</v>
      </c>
      <c r="B1899" s="63" t="s">
        <v>929</v>
      </c>
      <c r="C1899" s="36" t="s">
        <v>2941</v>
      </c>
      <c r="D1899" s="37">
        <v>3100</v>
      </c>
      <c r="E1899" s="64" t="s">
        <v>39</v>
      </c>
      <c r="F1899" s="38">
        <f t="shared" si="29"/>
        <v>3100</v>
      </c>
    </row>
    <row r="1900" spans="1:6" ht="21" x14ac:dyDescent="0.25">
      <c r="A1900" s="34" t="s">
        <v>2228</v>
      </c>
      <c r="B1900" s="63" t="s">
        <v>929</v>
      </c>
      <c r="C1900" s="36" t="s">
        <v>2942</v>
      </c>
      <c r="D1900" s="37">
        <v>860000</v>
      </c>
      <c r="E1900" s="64" t="s">
        <v>39</v>
      </c>
      <c r="F1900" s="38">
        <f t="shared" si="29"/>
        <v>860000</v>
      </c>
    </row>
    <row r="1901" spans="1:6" ht="21" x14ac:dyDescent="0.25">
      <c r="A1901" s="34" t="s">
        <v>2228</v>
      </c>
      <c r="B1901" s="63" t="s">
        <v>929</v>
      </c>
      <c r="C1901" s="36" t="s">
        <v>2943</v>
      </c>
      <c r="D1901" s="37" t="s">
        <v>39</v>
      </c>
      <c r="E1901" s="64">
        <v>-12111.41</v>
      </c>
      <c r="F1901" s="38" t="str">
        <f t="shared" si="29"/>
        <v>-</v>
      </c>
    </row>
    <row r="1902" spans="1:6" ht="13.2" x14ac:dyDescent="0.25">
      <c r="A1902" s="34" t="s">
        <v>949</v>
      </c>
      <c r="B1902" s="63" t="s">
        <v>929</v>
      </c>
      <c r="C1902" s="36" t="s">
        <v>2944</v>
      </c>
      <c r="D1902" s="37">
        <v>4566</v>
      </c>
      <c r="E1902" s="64">
        <v>14.17</v>
      </c>
      <c r="F1902" s="38">
        <f t="shared" si="29"/>
        <v>4551.83</v>
      </c>
    </row>
    <row r="1903" spans="1:6" ht="21" x14ac:dyDescent="0.25">
      <c r="A1903" s="34" t="s">
        <v>951</v>
      </c>
      <c r="B1903" s="63" t="s">
        <v>929</v>
      </c>
      <c r="C1903" s="36" t="s">
        <v>2945</v>
      </c>
      <c r="D1903" s="37">
        <v>2834</v>
      </c>
      <c r="E1903" s="64">
        <v>2834</v>
      </c>
      <c r="F1903" s="38" t="str">
        <f t="shared" si="29"/>
        <v>-</v>
      </c>
    </row>
    <row r="1904" spans="1:6" ht="21" x14ac:dyDescent="0.25">
      <c r="A1904" s="34" t="s">
        <v>2228</v>
      </c>
      <c r="B1904" s="63" t="s">
        <v>929</v>
      </c>
      <c r="C1904" s="36" t="s">
        <v>2946</v>
      </c>
      <c r="D1904" s="37">
        <v>490000</v>
      </c>
      <c r="E1904" s="64" t="s">
        <v>39</v>
      </c>
      <c r="F1904" s="38">
        <f t="shared" si="29"/>
        <v>490000</v>
      </c>
    </row>
    <row r="1905" spans="1:6" ht="41.4" x14ac:dyDescent="0.25">
      <c r="A1905" s="34" t="s">
        <v>1304</v>
      </c>
      <c r="B1905" s="63" t="s">
        <v>929</v>
      </c>
      <c r="C1905" s="36" t="s">
        <v>2947</v>
      </c>
      <c r="D1905" s="37">
        <v>887800</v>
      </c>
      <c r="E1905" s="64">
        <v>571965</v>
      </c>
      <c r="F1905" s="38">
        <f t="shared" si="29"/>
        <v>315835</v>
      </c>
    </row>
    <row r="1906" spans="1:6" ht="13.2" x14ac:dyDescent="0.25">
      <c r="A1906" s="34" t="s">
        <v>949</v>
      </c>
      <c r="B1906" s="63" t="s">
        <v>929</v>
      </c>
      <c r="C1906" s="36" t="s">
        <v>2948</v>
      </c>
      <c r="D1906" s="37">
        <v>50000</v>
      </c>
      <c r="E1906" s="64">
        <v>16589.060000000001</v>
      </c>
      <c r="F1906" s="38">
        <f t="shared" si="29"/>
        <v>33410.94</v>
      </c>
    </row>
    <row r="1907" spans="1:6" ht="21" x14ac:dyDescent="0.25">
      <c r="A1907" s="34" t="s">
        <v>951</v>
      </c>
      <c r="B1907" s="63" t="s">
        <v>929</v>
      </c>
      <c r="C1907" s="36" t="s">
        <v>2949</v>
      </c>
      <c r="D1907" s="37">
        <v>12540000</v>
      </c>
      <c r="E1907" s="64">
        <v>7718888.7300000004</v>
      </c>
      <c r="F1907" s="38">
        <f t="shared" si="29"/>
        <v>4821111.2699999996</v>
      </c>
    </row>
    <row r="1908" spans="1:6" ht="13.2" x14ac:dyDescent="0.25">
      <c r="A1908" s="34" t="s">
        <v>949</v>
      </c>
      <c r="B1908" s="63" t="s">
        <v>929</v>
      </c>
      <c r="C1908" s="36" t="s">
        <v>2950</v>
      </c>
      <c r="D1908" s="37">
        <v>80000</v>
      </c>
      <c r="E1908" s="64">
        <v>64383.76</v>
      </c>
      <c r="F1908" s="38">
        <f t="shared" si="29"/>
        <v>15616.239999999998</v>
      </c>
    </row>
    <row r="1909" spans="1:6" ht="21" x14ac:dyDescent="0.25">
      <c r="A1909" s="34" t="s">
        <v>951</v>
      </c>
      <c r="B1909" s="63" t="s">
        <v>929</v>
      </c>
      <c r="C1909" s="36" t="s">
        <v>2951</v>
      </c>
      <c r="D1909" s="37">
        <v>80439000</v>
      </c>
      <c r="E1909" s="64">
        <v>80401584.409999996</v>
      </c>
      <c r="F1909" s="38">
        <f t="shared" si="29"/>
        <v>37415.590000003576</v>
      </c>
    </row>
    <row r="1910" spans="1:6" ht="13.2" x14ac:dyDescent="0.25">
      <c r="A1910" s="34" t="s">
        <v>949</v>
      </c>
      <c r="B1910" s="63" t="s">
        <v>929</v>
      </c>
      <c r="C1910" s="36" t="s">
        <v>2952</v>
      </c>
      <c r="D1910" s="37">
        <v>1000</v>
      </c>
      <c r="E1910" s="64" t="s">
        <v>39</v>
      </c>
      <c r="F1910" s="38">
        <f t="shared" si="29"/>
        <v>1000</v>
      </c>
    </row>
    <row r="1911" spans="1:6" ht="21" x14ac:dyDescent="0.25">
      <c r="A1911" s="34" t="s">
        <v>951</v>
      </c>
      <c r="B1911" s="63" t="s">
        <v>929</v>
      </c>
      <c r="C1911" s="36" t="s">
        <v>2953</v>
      </c>
      <c r="D1911" s="37">
        <v>51800</v>
      </c>
      <c r="E1911" s="64" t="s">
        <v>39</v>
      </c>
      <c r="F1911" s="38">
        <f t="shared" si="29"/>
        <v>51800</v>
      </c>
    </row>
    <row r="1912" spans="1:6" ht="13.2" x14ac:dyDescent="0.25">
      <c r="A1912" s="34" t="s">
        <v>949</v>
      </c>
      <c r="B1912" s="63" t="s">
        <v>929</v>
      </c>
      <c r="C1912" s="36" t="s">
        <v>2954</v>
      </c>
      <c r="D1912" s="37">
        <v>1520000</v>
      </c>
      <c r="E1912" s="64">
        <v>988170.43</v>
      </c>
      <c r="F1912" s="38">
        <f t="shared" si="29"/>
        <v>531829.56999999995</v>
      </c>
    </row>
    <row r="1913" spans="1:6" ht="21" x14ac:dyDescent="0.25">
      <c r="A1913" s="34" t="s">
        <v>951</v>
      </c>
      <c r="B1913" s="63" t="s">
        <v>929</v>
      </c>
      <c r="C1913" s="36" t="s">
        <v>2955</v>
      </c>
      <c r="D1913" s="37">
        <v>473644300</v>
      </c>
      <c r="E1913" s="64">
        <v>347083327.76999998</v>
      </c>
      <c r="F1913" s="38">
        <f t="shared" si="29"/>
        <v>126560972.23000002</v>
      </c>
    </row>
    <row r="1914" spans="1:6" ht="13.2" x14ac:dyDescent="0.25">
      <c r="A1914" s="34" t="s">
        <v>949</v>
      </c>
      <c r="B1914" s="63" t="s">
        <v>929</v>
      </c>
      <c r="C1914" s="36" t="s">
        <v>2956</v>
      </c>
      <c r="D1914" s="37">
        <v>40000</v>
      </c>
      <c r="E1914" s="64">
        <v>2567.7399999999998</v>
      </c>
      <c r="F1914" s="38">
        <f t="shared" si="29"/>
        <v>37432.26</v>
      </c>
    </row>
    <row r="1915" spans="1:6" ht="21" x14ac:dyDescent="0.25">
      <c r="A1915" s="34" t="s">
        <v>951</v>
      </c>
      <c r="B1915" s="63" t="s">
        <v>929</v>
      </c>
      <c r="C1915" s="36" t="s">
        <v>2957</v>
      </c>
      <c r="D1915" s="37">
        <v>10815000</v>
      </c>
      <c r="E1915" s="64">
        <v>7328574.6500000004</v>
      </c>
      <c r="F1915" s="38">
        <f t="shared" si="29"/>
        <v>3486425.3499999996</v>
      </c>
    </row>
    <row r="1916" spans="1:6" ht="13.2" x14ac:dyDescent="0.25">
      <c r="A1916" s="34" t="s">
        <v>949</v>
      </c>
      <c r="B1916" s="63" t="s">
        <v>929</v>
      </c>
      <c r="C1916" s="36" t="s">
        <v>2958</v>
      </c>
      <c r="D1916" s="37">
        <v>2000</v>
      </c>
      <c r="E1916" s="64">
        <v>1353.19</v>
      </c>
      <c r="F1916" s="38">
        <f t="shared" si="29"/>
        <v>646.80999999999995</v>
      </c>
    </row>
    <row r="1917" spans="1:6" ht="21" x14ac:dyDescent="0.25">
      <c r="A1917" s="34" t="s">
        <v>951</v>
      </c>
      <c r="B1917" s="63" t="s">
        <v>929</v>
      </c>
      <c r="C1917" s="36" t="s">
        <v>2959</v>
      </c>
      <c r="D1917" s="37">
        <v>263500</v>
      </c>
      <c r="E1917" s="64">
        <v>229664.6</v>
      </c>
      <c r="F1917" s="38">
        <f t="shared" si="29"/>
        <v>33835.399999999994</v>
      </c>
    </row>
    <row r="1918" spans="1:6" ht="13.2" x14ac:dyDescent="0.25">
      <c r="A1918" s="34" t="s">
        <v>965</v>
      </c>
      <c r="B1918" s="63" t="s">
        <v>929</v>
      </c>
      <c r="C1918" s="36" t="s">
        <v>2960</v>
      </c>
      <c r="D1918" s="37">
        <v>179000000</v>
      </c>
      <c r="E1918" s="64">
        <v>112203296.55</v>
      </c>
      <c r="F1918" s="38">
        <f t="shared" si="29"/>
        <v>66796703.450000003</v>
      </c>
    </row>
    <row r="1919" spans="1:6" ht="21" x14ac:dyDescent="0.25">
      <c r="A1919" s="34" t="s">
        <v>951</v>
      </c>
      <c r="B1919" s="63" t="s">
        <v>929</v>
      </c>
      <c r="C1919" s="36" t="s">
        <v>2961</v>
      </c>
      <c r="D1919" s="37">
        <v>21166972</v>
      </c>
      <c r="E1919" s="64">
        <v>16522662.210000001</v>
      </c>
      <c r="F1919" s="38">
        <f t="shared" si="29"/>
        <v>4644309.7899999991</v>
      </c>
    </row>
    <row r="1920" spans="1:6" ht="13.2" x14ac:dyDescent="0.25">
      <c r="A1920" s="34" t="s">
        <v>949</v>
      </c>
      <c r="B1920" s="63" t="s">
        <v>929</v>
      </c>
      <c r="C1920" s="36" t="s">
        <v>2962</v>
      </c>
      <c r="D1920" s="37">
        <v>7450200</v>
      </c>
      <c r="E1920" s="64">
        <v>5908282.1100000003</v>
      </c>
      <c r="F1920" s="38">
        <f t="shared" si="29"/>
        <v>1541917.8899999997</v>
      </c>
    </row>
    <row r="1921" spans="1:6" ht="21" x14ac:dyDescent="0.25">
      <c r="A1921" s="34" t="s">
        <v>951</v>
      </c>
      <c r="B1921" s="63" t="s">
        <v>929</v>
      </c>
      <c r="C1921" s="36" t="s">
        <v>2963</v>
      </c>
      <c r="D1921" s="37">
        <v>110036400</v>
      </c>
      <c r="E1921" s="64">
        <v>76000507.030000001</v>
      </c>
      <c r="F1921" s="38">
        <f t="shared" si="29"/>
        <v>34035892.969999999</v>
      </c>
    </row>
    <row r="1922" spans="1:6" ht="21" x14ac:dyDescent="0.25">
      <c r="A1922" s="34" t="s">
        <v>953</v>
      </c>
      <c r="B1922" s="63" t="s">
        <v>929</v>
      </c>
      <c r="C1922" s="36" t="s">
        <v>2964</v>
      </c>
      <c r="D1922" s="37">
        <v>5000000</v>
      </c>
      <c r="E1922" s="64">
        <v>2340076.5</v>
      </c>
      <c r="F1922" s="38">
        <f t="shared" si="29"/>
        <v>2659923.5</v>
      </c>
    </row>
    <row r="1923" spans="1:6" ht="21" x14ac:dyDescent="0.25">
      <c r="A1923" s="34" t="s">
        <v>2228</v>
      </c>
      <c r="B1923" s="63" t="s">
        <v>929</v>
      </c>
      <c r="C1923" s="36" t="s">
        <v>2965</v>
      </c>
      <c r="D1923" s="37">
        <v>10010000</v>
      </c>
      <c r="E1923" s="64">
        <v>3236500</v>
      </c>
      <c r="F1923" s="38">
        <f t="shared" si="29"/>
        <v>6773500</v>
      </c>
    </row>
    <row r="1924" spans="1:6" ht="13.2" x14ac:dyDescent="0.25">
      <c r="A1924" s="34" t="s">
        <v>971</v>
      </c>
      <c r="B1924" s="63" t="s">
        <v>929</v>
      </c>
      <c r="C1924" s="36" t="s">
        <v>2966</v>
      </c>
      <c r="D1924" s="37">
        <v>104418100</v>
      </c>
      <c r="E1924" s="64">
        <v>48510000</v>
      </c>
      <c r="F1924" s="38">
        <f t="shared" si="29"/>
        <v>55908100</v>
      </c>
    </row>
    <row r="1925" spans="1:6" ht="13.2" x14ac:dyDescent="0.25">
      <c r="A1925" s="34" t="s">
        <v>949</v>
      </c>
      <c r="B1925" s="63" t="s">
        <v>929</v>
      </c>
      <c r="C1925" s="36" t="s">
        <v>2967</v>
      </c>
      <c r="D1925" s="37">
        <v>983700</v>
      </c>
      <c r="E1925" s="64">
        <v>517329.97</v>
      </c>
      <c r="F1925" s="38">
        <f t="shared" si="29"/>
        <v>466370.03</v>
      </c>
    </row>
    <row r="1926" spans="1:6" ht="21" x14ac:dyDescent="0.25">
      <c r="A1926" s="34" t="s">
        <v>2228</v>
      </c>
      <c r="B1926" s="63" t="s">
        <v>929</v>
      </c>
      <c r="C1926" s="36" t="s">
        <v>2968</v>
      </c>
      <c r="D1926" s="37">
        <v>287148589</v>
      </c>
      <c r="E1926" s="64">
        <v>184667082.94</v>
      </c>
      <c r="F1926" s="38">
        <f t="shared" si="29"/>
        <v>102481506.06</v>
      </c>
    </row>
    <row r="1927" spans="1:6" ht="21" x14ac:dyDescent="0.25">
      <c r="A1927" s="34" t="s">
        <v>2228</v>
      </c>
      <c r="B1927" s="63" t="s">
        <v>929</v>
      </c>
      <c r="C1927" s="36" t="s">
        <v>2969</v>
      </c>
      <c r="D1927" s="37">
        <v>401100</v>
      </c>
      <c r="E1927" s="64">
        <v>129362.94</v>
      </c>
      <c r="F1927" s="38">
        <f t="shared" si="29"/>
        <v>271737.06</v>
      </c>
    </row>
    <row r="1928" spans="1:6" ht="13.2" x14ac:dyDescent="0.25">
      <c r="A1928" s="34" t="s">
        <v>949</v>
      </c>
      <c r="B1928" s="63" t="s">
        <v>929</v>
      </c>
      <c r="C1928" s="36" t="s">
        <v>2970</v>
      </c>
      <c r="D1928" s="37">
        <v>3200000</v>
      </c>
      <c r="E1928" s="64">
        <v>2396443.17</v>
      </c>
      <c r="F1928" s="38">
        <f t="shared" si="29"/>
        <v>803556.83000000007</v>
      </c>
    </row>
    <row r="1929" spans="1:6" ht="13.2" x14ac:dyDescent="0.25">
      <c r="A1929" s="34" t="s">
        <v>957</v>
      </c>
      <c r="B1929" s="63" t="s">
        <v>929</v>
      </c>
      <c r="C1929" s="36" t="s">
        <v>2971</v>
      </c>
      <c r="D1929" s="37">
        <v>649639200</v>
      </c>
      <c r="E1929" s="64">
        <v>492801946.75</v>
      </c>
      <c r="F1929" s="38">
        <f t="shared" si="29"/>
        <v>156837253.25</v>
      </c>
    </row>
    <row r="1930" spans="1:6" ht="21" x14ac:dyDescent="0.25">
      <c r="A1930" s="34" t="s">
        <v>951</v>
      </c>
      <c r="B1930" s="63" t="s">
        <v>929</v>
      </c>
      <c r="C1930" s="36" t="s">
        <v>2972</v>
      </c>
      <c r="D1930" s="37">
        <v>1041244634.72</v>
      </c>
      <c r="E1930" s="64">
        <v>512540092.32999998</v>
      </c>
      <c r="F1930" s="38">
        <f t="shared" si="29"/>
        <v>528704542.39000005</v>
      </c>
    </row>
    <row r="1931" spans="1:6" ht="13.2" x14ac:dyDescent="0.25">
      <c r="A1931" s="34" t="s">
        <v>2231</v>
      </c>
      <c r="B1931" s="63" t="s">
        <v>929</v>
      </c>
      <c r="C1931" s="36" t="s">
        <v>2973</v>
      </c>
      <c r="D1931" s="37">
        <v>3217600</v>
      </c>
      <c r="E1931" s="64" t="s">
        <v>39</v>
      </c>
      <c r="F1931" s="38">
        <f t="shared" si="29"/>
        <v>3217600</v>
      </c>
    </row>
    <row r="1932" spans="1:6" ht="13.2" x14ac:dyDescent="0.25">
      <c r="A1932" s="34" t="s">
        <v>965</v>
      </c>
      <c r="B1932" s="63" t="s">
        <v>929</v>
      </c>
      <c r="C1932" s="36" t="s">
        <v>2974</v>
      </c>
      <c r="D1932" s="37">
        <v>15670400</v>
      </c>
      <c r="E1932" s="64">
        <v>5006988</v>
      </c>
      <c r="F1932" s="38">
        <f t="shared" si="29"/>
        <v>10663412</v>
      </c>
    </row>
    <row r="1933" spans="1:6" ht="13.2" x14ac:dyDescent="0.25">
      <c r="A1933" s="34" t="s">
        <v>965</v>
      </c>
      <c r="B1933" s="63" t="s">
        <v>929</v>
      </c>
      <c r="C1933" s="36" t="s">
        <v>2975</v>
      </c>
      <c r="D1933" s="37">
        <v>21032300</v>
      </c>
      <c r="E1933" s="64">
        <v>7510482</v>
      </c>
      <c r="F1933" s="38">
        <f t="shared" si="29"/>
        <v>13521818</v>
      </c>
    </row>
    <row r="1934" spans="1:6" ht="13.2" x14ac:dyDescent="0.25">
      <c r="A1934" s="34" t="s">
        <v>949</v>
      </c>
      <c r="B1934" s="63" t="s">
        <v>929</v>
      </c>
      <c r="C1934" s="36" t="s">
        <v>2976</v>
      </c>
      <c r="D1934" s="37">
        <v>1050000</v>
      </c>
      <c r="E1934" s="64">
        <v>652948.23</v>
      </c>
      <c r="F1934" s="38">
        <f t="shared" si="29"/>
        <v>397051.77</v>
      </c>
    </row>
    <row r="1935" spans="1:6" ht="21" x14ac:dyDescent="0.25">
      <c r="A1935" s="34" t="s">
        <v>951</v>
      </c>
      <c r="B1935" s="63" t="s">
        <v>929</v>
      </c>
      <c r="C1935" s="36" t="s">
        <v>2977</v>
      </c>
      <c r="D1935" s="37">
        <v>48000000</v>
      </c>
      <c r="E1935" s="64">
        <v>33960964.289999999</v>
      </c>
      <c r="F1935" s="38">
        <f t="shared" ref="F1935:F1998" si="30">IF(OR(D1935="-",IF(E1935="-",0,E1935)&gt;=IF(D1935="-",0,D1935)),"-",IF(D1935="-",0,D1935)-IF(E1935="-",0,E1935))</f>
        <v>14039035.710000001</v>
      </c>
    </row>
    <row r="1936" spans="1:6" ht="21" x14ac:dyDescent="0.25">
      <c r="A1936" s="34" t="s">
        <v>953</v>
      </c>
      <c r="B1936" s="63" t="s">
        <v>929</v>
      </c>
      <c r="C1936" s="36" t="s">
        <v>2978</v>
      </c>
      <c r="D1936" s="37">
        <v>201200000</v>
      </c>
      <c r="E1936" s="64">
        <v>142430701.72</v>
      </c>
      <c r="F1936" s="38">
        <f t="shared" si="30"/>
        <v>58769298.280000001</v>
      </c>
    </row>
    <row r="1937" spans="1:6" ht="21" x14ac:dyDescent="0.25">
      <c r="A1937" s="34" t="s">
        <v>951</v>
      </c>
      <c r="B1937" s="63" t="s">
        <v>929</v>
      </c>
      <c r="C1937" s="36" t="s">
        <v>2979</v>
      </c>
      <c r="D1937" s="37">
        <v>2500000</v>
      </c>
      <c r="E1937" s="64">
        <v>1190164.8500000001</v>
      </c>
      <c r="F1937" s="38">
        <f t="shared" si="30"/>
        <v>1309835.1499999999</v>
      </c>
    </row>
    <row r="1938" spans="1:6" ht="13.2" x14ac:dyDescent="0.25">
      <c r="A1938" s="34" t="s">
        <v>949</v>
      </c>
      <c r="B1938" s="63" t="s">
        <v>929</v>
      </c>
      <c r="C1938" s="36" t="s">
        <v>2980</v>
      </c>
      <c r="D1938" s="37">
        <v>17000</v>
      </c>
      <c r="E1938" s="64">
        <v>6955</v>
      </c>
      <c r="F1938" s="38">
        <f t="shared" si="30"/>
        <v>10045</v>
      </c>
    </row>
    <row r="1939" spans="1:6" ht="21" x14ac:dyDescent="0.25">
      <c r="A1939" s="34" t="s">
        <v>951</v>
      </c>
      <c r="B1939" s="63" t="s">
        <v>929</v>
      </c>
      <c r="C1939" s="36" t="s">
        <v>2981</v>
      </c>
      <c r="D1939" s="37">
        <v>3200000</v>
      </c>
      <c r="E1939" s="64">
        <v>1563780.89</v>
      </c>
      <c r="F1939" s="38">
        <f t="shared" si="30"/>
        <v>1636219.11</v>
      </c>
    </row>
    <row r="1940" spans="1:6" ht="13.2" x14ac:dyDescent="0.25">
      <c r="A1940" s="34" t="s">
        <v>971</v>
      </c>
      <c r="B1940" s="63" t="s">
        <v>929</v>
      </c>
      <c r="C1940" s="36" t="s">
        <v>2982</v>
      </c>
      <c r="D1940" s="37">
        <v>40734790</v>
      </c>
      <c r="E1940" s="64">
        <v>19501570</v>
      </c>
      <c r="F1940" s="38">
        <f t="shared" si="30"/>
        <v>21233220</v>
      </c>
    </row>
    <row r="1941" spans="1:6" ht="13.2" x14ac:dyDescent="0.25">
      <c r="A1941" s="34" t="s">
        <v>965</v>
      </c>
      <c r="B1941" s="63" t="s">
        <v>929</v>
      </c>
      <c r="C1941" s="36" t="s">
        <v>2983</v>
      </c>
      <c r="D1941" s="37">
        <v>332800</v>
      </c>
      <c r="E1941" s="64">
        <v>86090.22</v>
      </c>
      <c r="F1941" s="38">
        <f t="shared" si="30"/>
        <v>246709.78</v>
      </c>
    </row>
    <row r="1942" spans="1:6" ht="13.2" x14ac:dyDescent="0.25">
      <c r="A1942" s="34" t="s">
        <v>949</v>
      </c>
      <c r="B1942" s="63" t="s">
        <v>929</v>
      </c>
      <c r="C1942" s="36" t="s">
        <v>2984</v>
      </c>
      <c r="D1942" s="37">
        <v>2500000</v>
      </c>
      <c r="E1942" s="64">
        <v>2070344.18</v>
      </c>
      <c r="F1942" s="38">
        <f t="shared" si="30"/>
        <v>429655.82000000007</v>
      </c>
    </row>
    <row r="1943" spans="1:6" ht="21" x14ac:dyDescent="0.25">
      <c r="A1943" s="34" t="s">
        <v>951</v>
      </c>
      <c r="B1943" s="63" t="s">
        <v>929</v>
      </c>
      <c r="C1943" s="36" t="s">
        <v>2985</v>
      </c>
      <c r="D1943" s="37">
        <v>460770900</v>
      </c>
      <c r="E1943" s="64">
        <v>344054600.16000003</v>
      </c>
      <c r="F1943" s="38">
        <f t="shared" si="30"/>
        <v>116716299.83999997</v>
      </c>
    </row>
    <row r="1944" spans="1:6" ht="13.2" x14ac:dyDescent="0.25">
      <c r="A1944" s="34" t="s">
        <v>2237</v>
      </c>
      <c r="B1944" s="63" t="s">
        <v>929</v>
      </c>
      <c r="C1944" s="36" t="s">
        <v>2986</v>
      </c>
      <c r="D1944" s="37">
        <v>19000000</v>
      </c>
      <c r="E1944" s="64">
        <v>13542031.26</v>
      </c>
      <c r="F1944" s="38">
        <f t="shared" si="30"/>
        <v>5457968.7400000002</v>
      </c>
    </row>
    <row r="1945" spans="1:6" ht="13.2" x14ac:dyDescent="0.25">
      <c r="A1945" s="34" t="s">
        <v>949</v>
      </c>
      <c r="B1945" s="63" t="s">
        <v>929</v>
      </c>
      <c r="C1945" s="36" t="s">
        <v>2987</v>
      </c>
      <c r="D1945" s="37">
        <v>1982000</v>
      </c>
      <c r="E1945" s="64">
        <v>1355127.71</v>
      </c>
      <c r="F1945" s="38">
        <f t="shared" si="30"/>
        <v>626872.29</v>
      </c>
    </row>
    <row r="1946" spans="1:6" ht="13.2" x14ac:dyDescent="0.25">
      <c r="A1946" s="34" t="s">
        <v>971</v>
      </c>
      <c r="B1946" s="63" t="s">
        <v>929</v>
      </c>
      <c r="C1946" s="36" t="s">
        <v>2988</v>
      </c>
      <c r="D1946" s="37">
        <v>90710500</v>
      </c>
      <c r="E1946" s="64">
        <v>69094800</v>
      </c>
      <c r="F1946" s="38">
        <f t="shared" si="30"/>
        <v>21615700</v>
      </c>
    </row>
    <row r="1947" spans="1:6" ht="21" x14ac:dyDescent="0.25">
      <c r="A1947" s="34" t="s">
        <v>2228</v>
      </c>
      <c r="B1947" s="63" t="s">
        <v>929</v>
      </c>
      <c r="C1947" s="36" t="s">
        <v>2989</v>
      </c>
      <c r="D1947" s="37">
        <v>366671600</v>
      </c>
      <c r="E1947" s="64">
        <v>269280011.79000002</v>
      </c>
      <c r="F1947" s="38">
        <f t="shared" si="30"/>
        <v>97391588.209999979</v>
      </c>
    </row>
    <row r="1948" spans="1:6" ht="13.2" x14ac:dyDescent="0.25">
      <c r="A1948" s="34" t="s">
        <v>949</v>
      </c>
      <c r="B1948" s="63" t="s">
        <v>929</v>
      </c>
      <c r="C1948" s="36" t="s">
        <v>2990</v>
      </c>
      <c r="D1948" s="37">
        <v>122000</v>
      </c>
      <c r="E1948" s="64">
        <v>58023.64</v>
      </c>
      <c r="F1948" s="38">
        <f t="shared" si="30"/>
        <v>63976.36</v>
      </c>
    </row>
    <row r="1949" spans="1:6" ht="21" x14ac:dyDescent="0.25">
      <c r="A1949" s="34" t="s">
        <v>2228</v>
      </c>
      <c r="B1949" s="63" t="s">
        <v>929</v>
      </c>
      <c r="C1949" s="36" t="s">
        <v>2991</v>
      </c>
      <c r="D1949" s="37">
        <v>14733000</v>
      </c>
      <c r="E1949" s="64">
        <v>9196560.3699999992</v>
      </c>
      <c r="F1949" s="38">
        <f t="shared" si="30"/>
        <v>5536439.6300000008</v>
      </c>
    </row>
    <row r="1950" spans="1:6" ht="21" x14ac:dyDescent="0.25">
      <c r="A1950" s="34" t="s">
        <v>2228</v>
      </c>
      <c r="B1950" s="63" t="s">
        <v>929</v>
      </c>
      <c r="C1950" s="36" t="s">
        <v>2992</v>
      </c>
      <c r="D1950" s="37">
        <v>4746900</v>
      </c>
      <c r="E1950" s="64">
        <v>2544823.3199999998</v>
      </c>
      <c r="F1950" s="38">
        <f t="shared" si="30"/>
        <v>2202076.6800000002</v>
      </c>
    </row>
    <row r="1951" spans="1:6" ht="13.2" x14ac:dyDescent="0.25">
      <c r="A1951" s="34" t="s">
        <v>949</v>
      </c>
      <c r="B1951" s="63" t="s">
        <v>929</v>
      </c>
      <c r="C1951" s="36" t="s">
        <v>2993</v>
      </c>
      <c r="D1951" s="37">
        <v>8000</v>
      </c>
      <c r="E1951" s="64">
        <v>1228.9000000000001</v>
      </c>
      <c r="F1951" s="38">
        <f t="shared" si="30"/>
        <v>6771.1</v>
      </c>
    </row>
    <row r="1952" spans="1:6" ht="21" x14ac:dyDescent="0.25">
      <c r="A1952" s="34" t="s">
        <v>953</v>
      </c>
      <c r="B1952" s="63" t="s">
        <v>929</v>
      </c>
      <c r="C1952" s="36" t="s">
        <v>2994</v>
      </c>
      <c r="D1952" s="37">
        <v>2000000</v>
      </c>
      <c r="E1952" s="64">
        <v>317467.5</v>
      </c>
      <c r="F1952" s="38">
        <f t="shared" si="30"/>
        <v>1682532.5</v>
      </c>
    </row>
    <row r="1953" spans="1:6" ht="21" x14ac:dyDescent="0.25">
      <c r="A1953" s="34" t="s">
        <v>951</v>
      </c>
      <c r="B1953" s="63" t="s">
        <v>929</v>
      </c>
      <c r="C1953" s="36" t="s">
        <v>2995</v>
      </c>
      <c r="D1953" s="37">
        <v>10938000</v>
      </c>
      <c r="E1953" s="64">
        <v>7659726.8799999999</v>
      </c>
      <c r="F1953" s="38">
        <f t="shared" si="30"/>
        <v>3278273.12</v>
      </c>
    </row>
    <row r="1954" spans="1:6" ht="13.2" x14ac:dyDescent="0.25">
      <c r="A1954" s="34" t="s">
        <v>949</v>
      </c>
      <c r="B1954" s="63" t="s">
        <v>929</v>
      </c>
      <c r="C1954" s="36" t="s">
        <v>2996</v>
      </c>
      <c r="D1954" s="37">
        <v>600000</v>
      </c>
      <c r="E1954" s="64">
        <v>274890.40000000002</v>
      </c>
      <c r="F1954" s="38">
        <f t="shared" si="30"/>
        <v>325109.59999999998</v>
      </c>
    </row>
    <row r="1955" spans="1:6" ht="21" x14ac:dyDescent="0.25">
      <c r="A1955" s="34" t="s">
        <v>951</v>
      </c>
      <c r="B1955" s="63" t="s">
        <v>929</v>
      </c>
      <c r="C1955" s="36" t="s">
        <v>2997</v>
      </c>
      <c r="D1955" s="37">
        <v>365013100</v>
      </c>
      <c r="E1955" s="64">
        <v>242491262</v>
      </c>
      <c r="F1955" s="38">
        <f t="shared" si="30"/>
        <v>122521838</v>
      </c>
    </row>
    <row r="1956" spans="1:6" ht="13.2" x14ac:dyDescent="0.25">
      <c r="A1956" s="34" t="s">
        <v>949</v>
      </c>
      <c r="B1956" s="63" t="s">
        <v>929</v>
      </c>
      <c r="C1956" s="36" t="s">
        <v>2998</v>
      </c>
      <c r="D1956" s="37">
        <v>828129.38</v>
      </c>
      <c r="E1956" s="64">
        <v>316440.63</v>
      </c>
      <c r="F1956" s="38">
        <f t="shared" si="30"/>
        <v>511688.75</v>
      </c>
    </row>
    <row r="1957" spans="1:6" ht="13.2" x14ac:dyDescent="0.25">
      <c r="A1957" s="34" t="s">
        <v>989</v>
      </c>
      <c r="B1957" s="63" t="s">
        <v>929</v>
      </c>
      <c r="C1957" s="36" t="s">
        <v>2999</v>
      </c>
      <c r="D1957" s="37">
        <v>708377.62</v>
      </c>
      <c r="E1957" s="64">
        <v>708377.62</v>
      </c>
      <c r="F1957" s="38" t="str">
        <f t="shared" si="30"/>
        <v>-</v>
      </c>
    </row>
    <row r="1958" spans="1:6" ht="21" x14ac:dyDescent="0.25">
      <c r="A1958" s="34" t="s">
        <v>2228</v>
      </c>
      <c r="B1958" s="63" t="s">
        <v>929</v>
      </c>
      <c r="C1958" s="36" t="s">
        <v>3000</v>
      </c>
      <c r="D1958" s="37">
        <v>40011</v>
      </c>
      <c r="E1958" s="64" t="s">
        <v>39</v>
      </c>
      <c r="F1958" s="38">
        <f t="shared" si="30"/>
        <v>40011</v>
      </c>
    </row>
    <row r="1959" spans="1:6" ht="21" x14ac:dyDescent="0.25">
      <c r="A1959" s="34" t="s">
        <v>2228</v>
      </c>
      <c r="B1959" s="63" t="s">
        <v>929</v>
      </c>
      <c r="C1959" s="36" t="s">
        <v>3001</v>
      </c>
      <c r="D1959" s="37">
        <v>286416000</v>
      </c>
      <c r="E1959" s="64">
        <v>154593504.66999999</v>
      </c>
      <c r="F1959" s="38">
        <f t="shared" si="30"/>
        <v>131822495.33000001</v>
      </c>
    </row>
    <row r="1960" spans="1:6" ht="21" x14ac:dyDescent="0.25">
      <c r="A1960" s="34" t="s">
        <v>2228</v>
      </c>
      <c r="B1960" s="63" t="s">
        <v>929</v>
      </c>
      <c r="C1960" s="36" t="s">
        <v>3002</v>
      </c>
      <c r="D1960" s="37">
        <v>381617100</v>
      </c>
      <c r="E1960" s="64">
        <v>217578749.28999999</v>
      </c>
      <c r="F1960" s="38">
        <f t="shared" si="30"/>
        <v>164038350.71000001</v>
      </c>
    </row>
    <row r="1961" spans="1:6" ht="13.2" x14ac:dyDescent="0.25">
      <c r="A1961" s="34" t="s">
        <v>971</v>
      </c>
      <c r="B1961" s="63" t="s">
        <v>929</v>
      </c>
      <c r="C1961" s="36" t="s">
        <v>3003</v>
      </c>
      <c r="D1961" s="37">
        <v>60959.44</v>
      </c>
      <c r="E1961" s="64">
        <v>28827.62</v>
      </c>
      <c r="F1961" s="38">
        <f t="shared" si="30"/>
        <v>32131.820000000003</v>
      </c>
    </row>
    <row r="1962" spans="1:6" ht="13.2" x14ac:dyDescent="0.25">
      <c r="A1962" s="34" t="s">
        <v>971</v>
      </c>
      <c r="B1962" s="63" t="s">
        <v>929</v>
      </c>
      <c r="C1962" s="36" t="s">
        <v>3004</v>
      </c>
      <c r="D1962" s="37">
        <v>174100</v>
      </c>
      <c r="E1962" s="64" t="s">
        <v>39</v>
      </c>
      <c r="F1962" s="38">
        <f t="shared" si="30"/>
        <v>174100</v>
      </c>
    </row>
    <row r="1963" spans="1:6" ht="21" x14ac:dyDescent="0.25">
      <c r="A1963" s="34" t="s">
        <v>955</v>
      </c>
      <c r="B1963" s="63" t="s">
        <v>929</v>
      </c>
      <c r="C1963" s="36" t="s">
        <v>3005</v>
      </c>
      <c r="D1963" s="37">
        <v>700000</v>
      </c>
      <c r="E1963" s="64">
        <v>700000</v>
      </c>
      <c r="F1963" s="38" t="str">
        <f t="shared" si="30"/>
        <v>-</v>
      </c>
    </row>
    <row r="1964" spans="1:6" ht="13.2" x14ac:dyDescent="0.25">
      <c r="A1964" s="34" t="s">
        <v>949</v>
      </c>
      <c r="B1964" s="63" t="s">
        <v>929</v>
      </c>
      <c r="C1964" s="36" t="s">
        <v>3006</v>
      </c>
      <c r="D1964" s="37">
        <v>1500000</v>
      </c>
      <c r="E1964" s="64" t="s">
        <v>39</v>
      </c>
      <c r="F1964" s="38">
        <f t="shared" si="30"/>
        <v>1500000</v>
      </c>
    </row>
    <row r="1965" spans="1:6" ht="13.2" x14ac:dyDescent="0.25">
      <c r="A1965" s="34" t="s">
        <v>939</v>
      </c>
      <c r="B1965" s="63" t="s">
        <v>929</v>
      </c>
      <c r="C1965" s="36" t="s">
        <v>3007</v>
      </c>
      <c r="D1965" s="37">
        <v>101315374.37</v>
      </c>
      <c r="E1965" s="64">
        <v>81207751.879999995</v>
      </c>
      <c r="F1965" s="38">
        <f t="shared" si="30"/>
        <v>20107622.49000001</v>
      </c>
    </row>
    <row r="1966" spans="1:6" ht="21" x14ac:dyDescent="0.25">
      <c r="A1966" s="34" t="s">
        <v>941</v>
      </c>
      <c r="B1966" s="63" t="s">
        <v>929</v>
      </c>
      <c r="C1966" s="36" t="s">
        <v>3008</v>
      </c>
      <c r="D1966" s="37">
        <v>5109653.2</v>
      </c>
      <c r="E1966" s="64">
        <v>4635357.92</v>
      </c>
      <c r="F1966" s="38">
        <f t="shared" si="30"/>
        <v>474295.28000000026</v>
      </c>
    </row>
    <row r="1967" spans="1:6" ht="31.2" x14ac:dyDescent="0.25">
      <c r="A1967" s="34" t="s">
        <v>945</v>
      </c>
      <c r="B1967" s="63" t="s">
        <v>929</v>
      </c>
      <c r="C1967" s="36" t="s">
        <v>3009</v>
      </c>
      <c r="D1967" s="37">
        <v>25100844.940000001</v>
      </c>
      <c r="E1967" s="64">
        <v>19699796.210000001</v>
      </c>
      <c r="F1967" s="38">
        <f t="shared" si="30"/>
        <v>5401048.7300000004</v>
      </c>
    </row>
    <row r="1968" spans="1:6" ht="13.2" x14ac:dyDescent="0.25">
      <c r="A1968" s="34" t="s">
        <v>949</v>
      </c>
      <c r="B1968" s="63" t="s">
        <v>929</v>
      </c>
      <c r="C1968" s="36" t="s">
        <v>3010</v>
      </c>
      <c r="D1968" s="37">
        <v>7246911.3399999999</v>
      </c>
      <c r="E1968" s="64">
        <v>3875007.33</v>
      </c>
      <c r="F1968" s="38">
        <f t="shared" si="30"/>
        <v>3371904.01</v>
      </c>
    </row>
    <row r="1969" spans="1:6" ht="21" x14ac:dyDescent="0.25">
      <c r="A1969" s="34" t="s">
        <v>951</v>
      </c>
      <c r="B1969" s="63" t="s">
        <v>929</v>
      </c>
      <c r="C1969" s="36" t="s">
        <v>3011</v>
      </c>
      <c r="D1969" s="37">
        <v>429882.61</v>
      </c>
      <c r="E1969" s="64">
        <v>9718.6200000000008</v>
      </c>
      <c r="F1969" s="38">
        <f t="shared" si="30"/>
        <v>420163.99</v>
      </c>
    </row>
    <row r="1970" spans="1:6" ht="13.2" x14ac:dyDescent="0.25">
      <c r="A1970" s="34" t="s">
        <v>985</v>
      </c>
      <c r="B1970" s="63" t="s">
        <v>929</v>
      </c>
      <c r="C1970" s="36" t="s">
        <v>3012</v>
      </c>
      <c r="D1970" s="37">
        <v>55000</v>
      </c>
      <c r="E1970" s="64">
        <v>24083.46</v>
      </c>
      <c r="F1970" s="38">
        <f t="shared" si="30"/>
        <v>30916.54</v>
      </c>
    </row>
    <row r="1971" spans="1:6" ht="13.2" x14ac:dyDescent="0.25">
      <c r="A1971" s="34" t="s">
        <v>987</v>
      </c>
      <c r="B1971" s="63" t="s">
        <v>929</v>
      </c>
      <c r="C1971" s="36" t="s">
        <v>3013</v>
      </c>
      <c r="D1971" s="37">
        <v>83226.539999999994</v>
      </c>
      <c r="E1971" s="64" t="s">
        <v>39</v>
      </c>
      <c r="F1971" s="38">
        <f t="shared" si="30"/>
        <v>83226.539999999994</v>
      </c>
    </row>
    <row r="1972" spans="1:6" ht="21" x14ac:dyDescent="0.25">
      <c r="A1972" s="34" t="s">
        <v>983</v>
      </c>
      <c r="B1972" s="63" t="s">
        <v>929</v>
      </c>
      <c r="C1972" s="36" t="s">
        <v>3014</v>
      </c>
      <c r="D1972" s="37">
        <v>157607.65</v>
      </c>
      <c r="E1972" s="64">
        <v>157607.65</v>
      </c>
      <c r="F1972" s="38" t="str">
        <f t="shared" si="30"/>
        <v>-</v>
      </c>
    </row>
    <row r="1973" spans="1:6" ht="13.2" x14ac:dyDescent="0.25">
      <c r="A1973" s="34" t="s">
        <v>949</v>
      </c>
      <c r="B1973" s="63" t="s">
        <v>929</v>
      </c>
      <c r="C1973" s="36" t="s">
        <v>3015</v>
      </c>
      <c r="D1973" s="37">
        <v>3390100</v>
      </c>
      <c r="E1973" s="64">
        <v>307883.7</v>
      </c>
      <c r="F1973" s="38">
        <f t="shared" si="30"/>
        <v>3082216.3</v>
      </c>
    </row>
    <row r="1974" spans="1:6" ht="13.2" x14ac:dyDescent="0.25">
      <c r="A1974" s="34" t="s">
        <v>933</v>
      </c>
      <c r="B1974" s="63" t="s">
        <v>929</v>
      </c>
      <c r="C1974" s="36" t="s">
        <v>3016</v>
      </c>
      <c r="D1974" s="37">
        <v>20697186.640000001</v>
      </c>
      <c r="E1974" s="64">
        <v>13381972.710000001</v>
      </c>
      <c r="F1974" s="38">
        <f t="shared" si="30"/>
        <v>7315213.9299999997</v>
      </c>
    </row>
    <row r="1975" spans="1:6" ht="21" x14ac:dyDescent="0.25">
      <c r="A1975" s="34" t="s">
        <v>935</v>
      </c>
      <c r="B1975" s="63" t="s">
        <v>929</v>
      </c>
      <c r="C1975" s="36" t="s">
        <v>3017</v>
      </c>
      <c r="D1975" s="37">
        <v>687500</v>
      </c>
      <c r="E1975" s="64">
        <v>612740.22</v>
      </c>
      <c r="F1975" s="38">
        <f t="shared" si="30"/>
        <v>74759.780000000028</v>
      </c>
    </row>
    <row r="1976" spans="1:6" ht="31.2" x14ac:dyDescent="0.25">
      <c r="A1976" s="34" t="s">
        <v>937</v>
      </c>
      <c r="B1976" s="63" t="s">
        <v>929</v>
      </c>
      <c r="C1976" s="36" t="s">
        <v>3018</v>
      </c>
      <c r="D1976" s="37">
        <v>6293977.1900000004</v>
      </c>
      <c r="E1976" s="64">
        <v>4265904.8899999997</v>
      </c>
      <c r="F1976" s="38">
        <f t="shared" si="30"/>
        <v>2028072.3000000007</v>
      </c>
    </row>
    <row r="1977" spans="1:6" ht="13.2" x14ac:dyDescent="0.25">
      <c r="A1977" s="34" t="s">
        <v>949</v>
      </c>
      <c r="B1977" s="63" t="s">
        <v>929</v>
      </c>
      <c r="C1977" s="36" t="s">
        <v>3019</v>
      </c>
      <c r="D1977" s="37">
        <v>5785761.2000000002</v>
      </c>
      <c r="E1977" s="64">
        <v>3507542.85</v>
      </c>
      <c r="F1977" s="38">
        <f t="shared" si="30"/>
        <v>2278218.35</v>
      </c>
    </row>
    <row r="1978" spans="1:6" ht="21" x14ac:dyDescent="0.25">
      <c r="A1978" s="34" t="s">
        <v>951</v>
      </c>
      <c r="B1978" s="63" t="s">
        <v>929</v>
      </c>
      <c r="C1978" s="36" t="s">
        <v>3020</v>
      </c>
      <c r="D1978" s="37">
        <v>165823.96</v>
      </c>
      <c r="E1978" s="64">
        <v>165823.95000000001</v>
      </c>
      <c r="F1978" s="38">
        <f t="shared" si="30"/>
        <v>9.9999999802093953E-3</v>
      </c>
    </row>
    <row r="1979" spans="1:6" ht="13.2" x14ac:dyDescent="0.25">
      <c r="A1979" s="34" t="s">
        <v>985</v>
      </c>
      <c r="B1979" s="63" t="s">
        <v>929</v>
      </c>
      <c r="C1979" s="36" t="s">
        <v>3021</v>
      </c>
      <c r="D1979" s="37">
        <v>25705</v>
      </c>
      <c r="E1979" s="64">
        <v>5570</v>
      </c>
      <c r="F1979" s="38">
        <f t="shared" si="30"/>
        <v>20135</v>
      </c>
    </row>
    <row r="1980" spans="1:6" ht="13.2" x14ac:dyDescent="0.25">
      <c r="A1980" s="34" t="s">
        <v>987</v>
      </c>
      <c r="B1980" s="63" t="s">
        <v>929</v>
      </c>
      <c r="C1980" s="36" t="s">
        <v>3022</v>
      </c>
      <c r="D1980" s="37">
        <v>40000</v>
      </c>
      <c r="E1980" s="64">
        <v>24569</v>
      </c>
      <c r="F1980" s="38">
        <f t="shared" si="30"/>
        <v>15431</v>
      </c>
    </row>
    <row r="1981" spans="1:6" ht="21" x14ac:dyDescent="0.25">
      <c r="A1981" s="34" t="s">
        <v>979</v>
      </c>
      <c r="B1981" s="63" t="s">
        <v>929</v>
      </c>
      <c r="C1981" s="36" t="s">
        <v>3023</v>
      </c>
      <c r="D1981" s="37">
        <v>23710000</v>
      </c>
      <c r="E1981" s="64">
        <v>21710000</v>
      </c>
      <c r="F1981" s="38">
        <f t="shared" si="30"/>
        <v>2000000</v>
      </c>
    </row>
    <row r="1982" spans="1:6" ht="13.2" x14ac:dyDescent="0.25">
      <c r="A1982" s="34" t="s">
        <v>949</v>
      </c>
      <c r="B1982" s="63" t="s">
        <v>929</v>
      </c>
      <c r="C1982" s="36" t="s">
        <v>3024</v>
      </c>
      <c r="D1982" s="37">
        <v>574600</v>
      </c>
      <c r="E1982" s="64">
        <v>446108.1</v>
      </c>
      <c r="F1982" s="38">
        <f t="shared" si="30"/>
        <v>128491.90000000002</v>
      </c>
    </row>
    <row r="1983" spans="1:6" ht="13.2" x14ac:dyDescent="0.25">
      <c r="A1983" s="34" t="s">
        <v>971</v>
      </c>
      <c r="B1983" s="63" t="s">
        <v>929</v>
      </c>
      <c r="C1983" s="36" t="s">
        <v>3025</v>
      </c>
      <c r="D1983" s="37">
        <v>110000</v>
      </c>
      <c r="E1983" s="64">
        <v>64286.6</v>
      </c>
      <c r="F1983" s="38">
        <f t="shared" si="30"/>
        <v>45713.4</v>
      </c>
    </row>
    <row r="1984" spans="1:6" ht="13.2" x14ac:dyDescent="0.25">
      <c r="A1984" s="34" t="s">
        <v>949</v>
      </c>
      <c r="B1984" s="63" t="s">
        <v>929</v>
      </c>
      <c r="C1984" s="36" t="s">
        <v>3026</v>
      </c>
      <c r="D1984" s="37">
        <v>193500</v>
      </c>
      <c r="E1984" s="64">
        <v>10788</v>
      </c>
      <c r="F1984" s="38">
        <f t="shared" si="30"/>
        <v>182712</v>
      </c>
    </row>
    <row r="1985" spans="1:6" ht="13.2" x14ac:dyDescent="0.25">
      <c r="A1985" s="34" t="s">
        <v>949</v>
      </c>
      <c r="B1985" s="63" t="s">
        <v>929</v>
      </c>
      <c r="C1985" s="36" t="s">
        <v>3027</v>
      </c>
      <c r="D1985" s="37">
        <v>78346.3</v>
      </c>
      <c r="E1985" s="64" t="s">
        <v>39</v>
      </c>
      <c r="F1985" s="38">
        <f t="shared" si="30"/>
        <v>78346.3</v>
      </c>
    </row>
    <row r="1986" spans="1:6" ht="13.2" x14ac:dyDescent="0.25">
      <c r="A1986" s="34" t="s">
        <v>949</v>
      </c>
      <c r="B1986" s="63" t="s">
        <v>929</v>
      </c>
      <c r="C1986" s="36" t="s">
        <v>3028</v>
      </c>
      <c r="D1986" s="37">
        <v>23153.7</v>
      </c>
      <c r="E1986" s="64">
        <v>20090</v>
      </c>
      <c r="F1986" s="38">
        <f t="shared" si="30"/>
        <v>3063.7000000000007</v>
      </c>
    </row>
    <row r="1987" spans="1:6" ht="13.2" x14ac:dyDescent="0.25">
      <c r="A1987" s="34" t="s">
        <v>971</v>
      </c>
      <c r="B1987" s="63" t="s">
        <v>929</v>
      </c>
      <c r="C1987" s="36" t="s">
        <v>3029</v>
      </c>
      <c r="D1987" s="37">
        <v>152729</v>
      </c>
      <c r="E1987" s="64" t="s">
        <v>39</v>
      </c>
      <c r="F1987" s="38">
        <f t="shared" si="30"/>
        <v>152729</v>
      </c>
    </row>
    <row r="1988" spans="1:6" ht="13.2" x14ac:dyDescent="0.25">
      <c r="A1988" s="34" t="s">
        <v>971</v>
      </c>
      <c r="B1988" s="63" t="s">
        <v>929</v>
      </c>
      <c r="C1988" s="36" t="s">
        <v>3030</v>
      </c>
      <c r="D1988" s="37">
        <v>428571</v>
      </c>
      <c r="E1988" s="64">
        <v>428571</v>
      </c>
      <c r="F1988" s="38" t="str">
        <f t="shared" si="30"/>
        <v>-</v>
      </c>
    </row>
    <row r="1989" spans="1:6" ht="13.2" x14ac:dyDescent="0.25">
      <c r="A1989" s="34" t="s">
        <v>977</v>
      </c>
      <c r="B1989" s="63" t="s">
        <v>929</v>
      </c>
      <c r="C1989" s="36" t="s">
        <v>3031</v>
      </c>
      <c r="D1989" s="37">
        <v>48500</v>
      </c>
      <c r="E1989" s="64">
        <v>48500</v>
      </c>
      <c r="F1989" s="38" t="str">
        <f t="shared" si="30"/>
        <v>-</v>
      </c>
    </row>
    <row r="1990" spans="1:6" ht="13.2" x14ac:dyDescent="0.25">
      <c r="A1990" s="34" t="s">
        <v>967</v>
      </c>
      <c r="B1990" s="63" t="s">
        <v>929</v>
      </c>
      <c r="C1990" s="36" t="s">
        <v>3032</v>
      </c>
      <c r="D1990" s="37">
        <v>45000000</v>
      </c>
      <c r="E1990" s="64">
        <v>12409242</v>
      </c>
      <c r="F1990" s="38">
        <f t="shared" si="30"/>
        <v>32590758</v>
      </c>
    </row>
    <row r="1991" spans="1:6" ht="13.2" x14ac:dyDescent="0.25">
      <c r="A1991" s="34" t="s">
        <v>939</v>
      </c>
      <c r="B1991" s="63" t="s">
        <v>929</v>
      </c>
      <c r="C1991" s="36" t="s">
        <v>3033</v>
      </c>
      <c r="D1991" s="37">
        <v>14246927.1</v>
      </c>
      <c r="E1991" s="64">
        <v>10321839.43</v>
      </c>
      <c r="F1991" s="38">
        <f t="shared" si="30"/>
        <v>3925087.67</v>
      </c>
    </row>
    <row r="1992" spans="1:6" ht="21" x14ac:dyDescent="0.25">
      <c r="A1992" s="34" t="s">
        <v>941</v>
      </c>
      <c r="B1992" s="63" t="s">
        <v>929</v>
      </c>
      <c r="C1992" s="36" t="s">
        <v>3034</v>
      </c>
      <c r="D1992" s="37">
        <v>1097355.6000000001</v>
      </c>
      <c r="E1992" s="64">
        <v>1025697.54</v>
      </c>
      <c r="F1992" s="38">
        <f t="shared" si="30"/>
        <v>71658.060000000056</v>
      </c>
    </row>
    <row r="1993" spans="1:6" ht="31.2" x14ac:dyDescent="0.25">
      <c r="A1993" s="34" t="s">
        <v>945</v>
      </c>
      <c r="B1993" s="63" t="s">
        <v>929</v>
      </c>
      <c r="C1993" s="36" t="s">
        <v>3035</v>
      </c>
      <c r="D1993" s="37">
        <v>4445202</v>
      </c>
      <c r="E1993" s="64">
        <v>3123936.86</v>
      </c>
      <c r="F1993" s="38">
        <f t="shared" si="30"/>
        <v>1321265.1400000001</v>
      </c>
    </row>
    <row r="1994" spans="1:6" ht="13.2" x14ac:dyDescent="0.25">
      <c r="A1994" s="34" t="s">
        <v>949</v>
      </c>
      <c r="B1994" s="63" t="s">
        <v>929</v>
      </c>
      <c r="C1994" s="36" t="s">
        <v>3036</v>
      </c>
      <c r="D1994" s="37">
        <v>654600</v>
      </c>
      <c r="E1994" s="64">
        <v>374761.56</v>
      </c>
      <c r="F1994" s="38">
        <f t="shared" si="30"/>
        <v>279838.44</v>
      </c>
    </row>
    <row r="1995" spans="1:6" ht="21" x14ac:dyDescent="0.25">
      <c r="A1995" s="34" t="s">
        <v>951</v>
      </c>
      <c r="B1995" s="63" t="s">
        <v>929</v>
      </c>
      <c r="C1995" s="36" t="s">
        <v>3037</v>
      </c>
      <c r="D1995" s="37">
        <v>157429.29999999999</v>
      </c>
      <c r="E1995" s="64">
        <v>157429.29999999999</v>
      </c>
      <c r="F1995" s="38" t="str">
        <f t="shared" si="30"/>
        <v>-</v>
      </c>
    </row>
    <row r="1996" spans="1:6" ht="13.2" x14ac:dyDescent="0.25">
      <c r="A1996" s="34" t="s">
        <v>949</v>
      </c>
      <c r="B1996" s="63" t="s">
        <v>929</v>
      </c>
      <c r="C1996" s="36" t="s">
        <v>3038</v>
      </c>
      <c r="D1996" s="37">
        <v>953800</v>
      </c>
      <c r="E1996" s="64" t="s">
        <v>39</v>
      </c>
      <c r="F1996" s="38">
        <f t="shared" si="30"/>
        <v>953800</v>
      </c>
    </row>
    <row r="1997" spans="1:6" ht="13.2" x14ac:dyDescent="0.25">
      <c r="A1997" s="34" t="s">
        <v>977</v>
      </c>
      <c r="B1997" s="63" t="s">
        <v>929</v>
      </c>
      <c r="C1997" s="36" t="s">
        <v>3039</v>
      </c>
      <c r="D1997" s="37">
        <v>9974764</v>
      </c>
      <c r="E1997" s="64">
        <v>5079750</v>
      </c>
      <c r="F1997" s="38">
        <f t="shared" si="30"/>
        <v>4895014</v>
      </c>
    </row>
    <row r="1998" spans="1:6" ht="13.2" x14ac:dyDescent="0.25">
      <c r="A1998" s="34" t="s">
        <v>977</v>
      </c>
      <c r="B1998" s="63" t="s">
        <v>929</v>
      </c>
      <c r="C1998" s="36" t="s">
        <v>3040</v>
      </c>
      <c r="D1998" s="37">
        <v>3076286</v>
      </c>
      <c r="E1998" s="64" t="s">
        <v>39</v>
      </c>
      <c r="F1998" s="38">
        <f t="shared" si="30"/>
        <v>3076286</v>
      </c>
    </row>
    <row r="1999" spans="1:6" ht="13.2" x14ac:dyDescent="0.25">
      <c r="A1999" s="34" t="s">
        <v>977</v>
      </c>
      <c r="B1999" s="63" t="s">
        <v>929</v>
      </c>
      <c r="C1999" s="36" t="s">
        <v>3041</v>
      </c>
      <c r="D1999" s="37">
        <v>278914</v>
      </c>
      <c r="E1999" s="64">
        <v>103914</v>
      </c>
      <c r="F1999" s="38">
        <f t="shared" ref="F1999:F2062" si="31">IF(OR(D1999="-",IF(E1999="-",0,E1999)&gt;=IF(D1999="-",0,D1999)),"-",IF(D1999="-",0,D1999)-IF(E1999="-",0,E1999))</f>
        <v>175000</v>
      </c>
    </row>
    <row r="2000" spans="1:6" ht="13.2" x14ac:dyDescent="0.25">
      <c r="A2000" s="34" t="s">
        <v>977</v>
      </c>
      <c r="B2000" s="63" t="s">
        <v>929</v>
      </c>
      <c r="C2000" s="36" t="s">
        <v>3042</v>
      </c>
      <c r="D2000" s="37">
        <v>714286</v>
      </c>
      <c r="E2000" s="64">
        <v>714286</v>
      </c>
      <c r="F2000" s="38" t="str">
        <f t="shared" si="31"/>
        <v>-</v>
      </c>
    </row>
    <row r="2001" spans="1:6" ht="31.2" x14ac:dyDescent="0.25">
      <c r="A2001" s="34" t="s">
        <v>969</v>
      </c>
      <c r="B2001" s="63" t="s">
        <v>929</v>
      </c>
      <c r="C2001" s="36" t="s">
        <v>3043</v>
      </c>
      <c r="D2001" s="37">
        <v>4468157.47</v>
      </c>
      <c r="E2001" s="64">
        <v>3409100</v>
      </c>
      <c r="F2001" s="38">
        <f t="shared" si="31"/>
        <v>1059057.4699999997</v>
      </c>
    </row>
    <row r="2002" spans="1:6" ht="41.4" x14ac:dyDescent="0.25">
      <c r="A2002" s="34" t="s">
        <v>975</v>
      </c>
      <c r="B2002" s="63" t="s">
        <v>929</v>
      </c>
      <c r="C2002" s="36" t="s">
        <v>3044</v>
      </c>
      <c r="D2002" s="37">
        <v>27728200</v>
      </c>
      <c r="E2002" s="64">
        <v>20079951</v>
      </c>
      <c r="F2002" s="38">
        <f t="shared" si="31"/>
        <v>7648249</v>
      </c>
    </row>
    <row r="2003" spans="1:6" ht="21" x14ac:dyDescent="0.25">
      <c r="A2003" s="34" t="s">
        <v>979</v>
      </c>
      <c r="B2003" s="63" t="s">
        <v>929</v>
      </c>
      <c r="C2003" s="36" t="s">
        <v>3045</v>
      </c>
      <c r="D2003" s="37">
        <v>304571</v>
      </c>
      <c r="E2003" s="64">
        <v>304571</v>
      </c>
      <c r="F2003" s="38" t="str">
        <f t="shared" si="31"/>
        <v>-</v>
      </c>
    </row>
    <row r="2004" spans="1:6" ht="21" x14ac:dyDescent="0.25">
      <c r="A2004" s="34" t="s">
        <v>979</v>
      </c>
      <c r="B2004" s="63" t="s">
        <v>929</v>
      </c>
      <c r="C2004" s="36" t="s">
        <v>3046</v>
      </c>
      <c r="D2004" s="37">
        <v>1571429</v>
      </c>
      <c r="E2004" s="64">
        <v>1571429</v>
      </c>
      <c r="F2004" s="38" t="str">
        <f t="shared" si="31"/>
        <v>-</v>
      </c>
    </row>
    <row r="2005" spans="1:6" ht="13.2" x14ac:dyDescent="0.25">
      <c r="A2005" s="34" t="s">
        <v>977</v>
      </c>
      <c r="B2005" s="63" t="s">
        <v>929</v>
      </c>
      <c r="C2005" s="36" t="s">
        <v>3047</v>
      </c>
      <c r="D2005" s="37">
        <v>800000</v>
      </c>
      <c r="E2005" s="64">
        <v>800000</v>
      </c>
      <c r="F2005" s="38" t="str">
        <f t="shared" si="31"/>
        <v>-</v>
      </c>
    </row>
    <row r="2006" spans="1:6" ht="13.2" x14ac:dyDescent="0.25">
      <c r="A2006" s="34" t="s">
        <v>977</v>
      </c>
      <c r="B2006" s="63" t="s">
        <v>929</v>
      </c>
      <c r="C2006" s="36" t="s">
        <v>3048</v>
      </c>
      <c r="D2006" s="37">
        <v>193971</v>
      </c>
      <c r="E2006" s="64">
        <v>193971</v>
      </c>
      <c r="F2006" s="38" t="str">
        <f t="shared" si="31"/>
        <v>-</v>
      </c>
    </row>
    <row r="2007" spans="1:6" ht="13.2" x14ac:dyDescent="0.25">
      <c r="A2007" s="34" t="s">
        <v>977</v>
      </c>
      <c r="B2007" s="63" t="s">
        <v>929</v>
      </c>
      <c r="C2007" s="36" t="s">
        <v>3049</v>
      </c>
      <c r="D2007" s="37">
        <v>1381429</v>
      </c>
      <c r="E2007" s="64">
        <v>1381429</v>
      </c>
      <c r="F2007" s="38" t="str">
        <f t="shared" si="31"/>
        <v>-</v>
      </c>
    </row>
    <row r="2008" spans="1:6" ht="31.2" x14ac:dyDescent="0.25">
      <c r="A2008" s="34" t="s">
        <v>963</v>
      </c>
      <c r="B2008" s="63" t="s">
        <v>929</v>
      </c>
      <c r="C2008" s="36" t="s">
        <v>3050</v>
      </c>
      <c r="D2008" s="37">
        <v>1610200</v>
      </c>
      <c r="E2008" s="64">
        <v>1540304.48</v>
      </c>
      <c r="F2008" s="38">
        <f t="shared" si="31"/>
        <v>69895.520000000019</v>
      </c>
    </row>
    <row r="2009" spans="1:6" ht="13.2" x14ac:dyDescent="0.25">
      <c r="A2009" s="34" t="s">
        <v>977</v>
      </c>
      <c r="B2009" s="63" t="s">
        <v>929</v>
      </c>
      <c r="C2009" s="36" t="s">
        <v>3051</v>
      </c>
      <c r="D2009" s="37">
        <v>1061929</v>
      </c>
      <c r="E2009" s="64">
        <v>830429</v>
      </c>
      <c r="F2009" s="38">
        <f t="shared" si="31"/>
        <v>231500</v>
      </c>
    </row>
    <row r="2010" spans="1:6" ht="13.2" x14ac:dyDescent="0.25">
      <c r="A2010" s="34" t="s">
        <v>977</v>
      </c>
      <c r="B2010" s="63" t="s">
        <v>929</v>
      </c>
      <c r="C2010" s="36" t="s">
        <v>3052</v>
      </c>
      <c r="D2010" s="37">
        <v>1428571</v>
      </c>
      <c r="E2010" s="64">
        <v>1428570</v>
      </c>
      <c r="F2010" s="38">
        <f t="shared" si="31"/>
        <v>1</v>
      </c>
    </row>
    <row r="2011" spans="1:6" ht="13.2" x14ac:dyDescent="0.25">
      <c r="A2011" s="34" t="s">
        <v>977</v>
      </c>
      <c r="B2011" s="63" t="s">
        <v>929</v>
      </c>
      <c r="C2011" s="36" t="s">
        <v>3053</v>
      </c>
      <c r="D2011" s="37">
        <v>185300</v>
      </c>
      <c r="E2011" s="64">
        <v>185300</v>
      </c>
      <c r="F2011" s="38" t="str">
        <f t="shared" si="31"/>
        <v>-</v>
      </c>
    </row>
    <row r="2012" spans="1:6" ht="13.2" x14ac:dyDescent="0.25">
      <c r="A2012" s="34" t="s">
        <v>939</v>
      </c>
      <c r="B2012" s="63" t="s">
        <v>929</v>
      </c>
      <c r="C2012" s="36" t="s">
        <v>3054</v>
      </c>
      <c r="D2012" s="37">
        <v>54303824</v>
      </c>
      <c r="E2012" s="64">
        <v>36612532.159999996</v>
      </c>
      <c r="F2012" s="38">
        <f t="shared" si="31"/>
        <v>17691291.840000004</v>
      </c>
    </row>
    <row r="2013" spans="1:6" ht="21" x14ac:dyDescent="0.25">
      <c r="A2013" s="34" t="s">
        <v>941</v>
      </c>
      <c r="B2013" s="63" t="s">
        <v>929</v>
      </c>
      <c r="C2013" s="36" t="s">
        <v>3055</v>
      </c>
      <c r="D2013" s="37">
        <v>2253000</v>
      </c>
      <c r="E2013" s="64">
        <v>1976770.63</v>
      </c>
      <c r="F2013" s="38">
        <f t="shared" si="31"/>
        <v>276229.37000000011</v>
      </c>
    </row>
    <row r="2014" spans="1:6" ht="31.2" x14ac:dyDescent="0.25">
      <c r="A2014" s="34" t="s">
        <v>945</v>
      </c>
      <c r="B2014" s="63" t="s">
        <v>929</v>
      </c>
      <c r="C2014" s="36" t="s">
        <v>3056</v>
      </c>
      <c r="D2014" s="37">
        <v>16278170</v>
      </c>
      <c r="E2014" s="64">
        <v>10646570.550000001</v>
      </c>
      <c r="F2014" s="38">
        <f t="shared" si="31"/>
        <v>5631599.4499999993</v>
      </c>
    </row>
    <row r="2015" spans="1:6" ht="13.2" x14ac:dyDescent="0.25">
      <c r="A2015" s="34" t="s">
        <v>949</v>
      </c>
      <c r="B2015" s="63" t="s">
        <v>929</v>
      </c>
      <c r="C2015" s="36" t="s">
        <v>3057</v>
      </c>
      <c r="D2015" s="37">
        <v>5637138.7199999997</v>
      </c>
      <c r="E2015" s="64">
        <v>4359307.13</v>
      </c>
      <c r="F2015" s="38">
        <f t="shared" si="31"/>
        <v>1277831.5899999999</v>
      </c>
    </row>
    <row r="2016" spans="1:6" ht="13.2" x14ac:dyDescent="0.25">
      <c r="A2016" s="34" t="s">
        <v>985</v>
      </c>
      <c r="B2016" s="63" t="s">
        <v>929</v>
      </c>
      <c r="C2016" s="36" t="s">
        <v>3058</v>
      </c>
      <c r="D2016" s="37">
        <v>73163.78</v>
      </c>
      <c r="E2016" s="64">
        <v>53309.19</v>
      </c>
      <c r="F2016" s="38">
        <f t="shared" si="31"/>
        <v>19854.589999999997</v>
      </c>
    </row>
    <row r="2017" spans="1:6" ht="13.2" x14ac:dyDescent="0.25">
      <c r="A2017" s="34" t="s">
        <v>949</v>
      </c>
      <c r="B2017" s="63" t="s">
        <v>929</v>
      </c>
      <c r="C2017" s="36" t="s">
        <v>3059</v>
      </c>
      <c r="D2017" s="37">
        <v>166077.6</v>
      </c>
      <c r="E2017" s="64">
        <v>166077.6</v>
      </c>
      <c r="F2017" s="38" t="str">
        <f t="shared" si="31"/>
        <v>-</v>
      </c>
    </row>
    <row r="2018" spans="1:6" ht="21" x14ac:dyDescent="0.25">
      <c r="A2018" s="34" t="s">
        <v>983</v>
      </c>
      <c r="B2018" s="63" t="s">
        <v>929</v>
      </c>
      <c r="C2018" s="36" t="s">
        <v>3060</v>
      </c>
      <c r="D2018" s="37">
        <v>210337.85</v>
      </c>
      <c r="E2018" s="64">
        <v>210337.85</v>
      </c>
      <c r="F2018" s="38" t="str">
        <f t="shared" si="31"/>
        <v>-</v>
      </c>
    </row>
    <row r="2019" spans="1:6" ht="13.2" x14ac:dyDescent="0.25">
      <c r="A2019" s="34" t="s">
        <v>949</v>
      </c>
      <c r="B2019" s="63" t="s">
        <v>929</v>
      </c>
      <c r="C2019" s="36" t="s">
        <v>3061</v>
      </c>
      <c r="D2019" s="37">
        <v>5424266.6699999999</v>
      </c>
      <c r="E2019" s="64">
        <v>1271566.6499999999</v>
      </c>
      <c r="F2019" s="38">
        <f t="shared" si="31"/>
        <v>4152700.02</v>
      </c>
    </row>
    <row r="2020" spans="1:6" ht="13.2" x14ac:dyDescent="0.25">
      <c r="A2020" s="34" t="s">
        <v>949</v>
      </c>
      <c r="B2020" s="63" t="s">
        <v>929</v>
      </c>
      <c r="C2020" s="36" t="s">
        <v>3062</v>
      </c>
      <c r="D2020" s="37">
        <v>599000</v>
      </c>
      <c r="E2020" s="64">
        <v>599000</v>
      </c>
      <c r="F2020" s="38" t="str">
        <f t="shared" si="31"/>
        <v>-</v>
      </c>
    </row>
    <row r="2021" spans="1:6" ht="13.2" x14ac:dyDescent="0.25">
      <c r="A2021" s="34" t="s">
        <v>949</v>
      </c>
      <c r="B2021" s="63" t="s">
        <v>929</v>
      </c>
      <c r="C2021" s="36" t="s">
        <v>3063</v>
      </c>
      <c r="D2021" s="37">
        <v>7538500</v>
      </c>
      <c r="E2021" s="64" t="s">
        <v>39</v>
      </c>
      <c r="F2021" s="38">
        <f t="shared" si="31"/>
        <v>7538500</v>
      </c>
    </row>
    <row r="2022" spans="1:6" ht="13.2" x14ac:dyDescent="0.25">
      <c r="A2022" s="34" t="s">
        <v>949</v>
      </c>
      <c r="B2022" s="63" t="s">
        <v>929</v>
      </c>
      <c r="C2022" s="36" t="s">
        <v>3064</v>
      </c>
      <c r="D2022" s="37">
        <v>9086200</v>
      </c>
      <c r="E2022" s="64" t="s">
        <v>39</v>
      </c>
      <c r="F2022" s="38">
        <f t="shared" si="31"/>
        <v>9086200</v>
      </c>
    </row>
    <row r="2023" spans="1:6" ht="13.2" x14ac:dyDescent="0.25">
      <c r="A2023" s="34" t="s">
        <v>939</v>
      </c>
      <c r="B2023" s="63" t="s">
        <v>929</v>
      </c>
      <c r="C2023" s="36" t="s">
        <v>3065</v>
      </c>
      <c r="D2023" s="37">
        <v>18606300</v>
      </c>
      <c r="E2023" s="64">
        <v>13926518.75</v>
      </c>
      <c r="F2023" s="38">
        <f t="shared" si="31"/>
        <v>4679781.25</v>
      </c>
    </row>
    <row r="2024" spans="1:6" ht="21" x14ac:dyDescent="0.25">
      <c r="A2024" s="34" t="s">
        <v>941</v>
      </c>
      <c r="B2024" s="63" t="s">
        <v>929</v>
      </c>
      <c r="C2024" s="36" t="s">
        <v>3066</v>
      </c>
      <c r="D2024" s="37">
        <v>523400</v>
      </c>
      <c r="E2024" s="64">
        <v>503549.52</v>
      </c>
      <c r="F2024" s="38">
        <f t="shared" si="31"/>
        <v>19850.479999999981</v>
      </c>
    </row>
    <row r="2025" spans="1:6" ht="31.2" x14ac:dyDescent="0.25">
      <c r="A2025" s="34" t="s">
        <v>945</v>
      </c>
      <c r="B2025" s="63" t="s">
        <v>929</v>
      </c>
      <c r="C2025" s="36" t="s">
        <v>3067</v>
      </c>
      <c r="D2025" s="37">
        <v>5615102.2000000002</v>
      </c>
      <c r="E2025" s="64">
        <v>4525007.25</v>
      </c>
      <c r="F2025" s="38">
        <f t="shared" si="31"/>
        <v>1090094.9500000002</v>
      </c>
    </row>
    <row r="2026" spans="1:6" ht="13.2" x14ac:dyDescent="0.25">
      <c r="A2026" s="34" t="s">
        <v>949</v>
      </c>
      <c r="B2026" s="63" t="s">
        <v>929</v>
      </c>
      <c r="C2026" s="36" t="s">
        <v>3068</v>
      </c>
      <c r="D2026" s="37">
        <v>614183.80000000005</v>
      </c>
      <c r="E2026" s="64">
        <v>292580.32</v>
      </c>
      <c r="F2026" s="38">
        <f t="shared" si="31"/>
        <v>321603.48000000004</v>
      </c>
    </row>
    <row r="2027" spans="1:6" ht="21" x14ac:dyDescent="0.25">
      <c r="A2027" s="34" t="s">
        <v>983</v>
      </c>
      <c r="B2027" s="63" t="s">
        <v>929</v>
      </c>
      <c r="C2027" s="36" t="s">
        <v>3069</v>
      </c>
      <c r="D2027" s="37">
        <v>85402</v>
      </c>
      <c r="E2027" s="64">
        <v>85402</v>
      </c>
      <c r="F2027" s="38" t="str">
        <f t="shared" si="31"/>
        <v>-</v>
      </c>
    </row>
    <row r="2028" spans="1:6" ht="13.2" x14ac:dyDescent="0.25">
      <c r="A2028" s="34" t="s">
        <v>949</v>
      </c>
      <c r="B2028" s="63" t="s">
        <v>929</v>
      </c>
      <c r="C2028" s="36" t="s">
        <v>3070</v>
      </c>
      <c r="D2028" s="37">
        <v>4300000</v>
      </c>
      <c r="E2028" s="64" t="s">
        <v>39</v>
      </c>
      <c r="F2028" s="38">
        <f t="shared" si="31"/>
        <v>4300000</v>
      </c>
    </row>
    <row r="2029" spans="1:6" ht="13.2" x14ac:dyDescent="0.25">
      <c r="A2029" s="34" t="s">
        <v>949</v>
      </c>
      <c r="B2029" s="63" t="s">
        <v>929</v>
      </c>
      <c r="C2029" s="36" t="s">
        <v>3071</v>
      </c>
      <c r="D2029" s="37">
        <v>400000</v>
      </c>
      <c r="E2029" s="64">
        <v>399999.53</v>
      </c>
      <c r="F2029" s="38">
        <f t="shared" si="31"/>
        <v>0.46999999997206032</v>
      </c>
    </row>
    <row r="2030" spans="1:6" ht="13.2" x14ac:dyDescent="0.25">
      <c r="A2030" s="34" t="s">
        <v>949</v>
      </c>
      <c r="B2030" s="63" t="s">
        <v>929</v>
      </c>
      <c r="C2030" s="36" t="s">
        <v>3072</v>
      </c>
      <c r="D2030" s="37">
        <v>3350000</v>
      </c>
      <c r="E2030" s="64">
        <v>2138157.9500000002</v>
      </c>
      <c r="F2030" s="38">
        <f t="shared" si="31"/>
        <v>1211842.0499999998</v>
      </c>
    </row>
    <row r="2031" spans="1:6" ht="13.2" x14ac:dyDescent="0.25">
      <c r="A2031" s="34" t="s">
        <v>933</v>
      </c>
      <c r="B2031" s="63" t="s">
        <v>929</v>
      </c>
      <c r="C2031" s="36" t="s">
        <v>3073</v>
      </c>
      <c r="D2031" s="37">
        <v>254827408</v>
      </c>
      <c r="E2031" s="64">
        <v>162954283.59999999</v>
      </c>
      <c r="F2031" s="38">
        <f t="shared" si="31"/>
        <v>91873124.400000006</v>
      </c>
    </row>
    <row r="2032" spans="1:6" ht="21" x14ac:dyDescent="0.25">
      <c r="A2032" s="34" t="s">
        <v>935</v>
      </c>
      <c r="B2032" s="63" t="s">
        <v>929</v>
      </c>
      <c r="C2032" s="36" t="s">
        <v>3074</v>
      </c>
      <c r="D2032" s="37">
        <v>1550000</v>
      </c>
      <c r="E2032" s="64">
        <v>1532264.5</v>
      </c>
      <c r="F2032" s="38">
        <f t="shared" si="31"/>
        <v>17735.5</v>
      </c>
    </row>
    <row r="2033" spans="1:6" ht="31.2" x14ac:dyDescent="0.25">
      <c r="A2033" s="34" t="s">
        <v>937</v>
      </c>
      <c r="B2033" s="63" t="s">
        <v>929</v>
      </c>
      <c r="C2033" s="36" t="s">
        <v>3075</v>
      </c>
      <c r="D2033" s="37">
        <v>76957885</v>
      </c>
      <c r="E2033" s="64">
        <v>48089386.390000001</v>
      </c>
      <c r="F2033" s="38">
        <f t="shared" si="31"/>
        <v>28868498.609999999</v>
      </c>
    </row>
    <row r="2034" spans="1:6" ht="13.2" x14ac:dyDescent="0.25">
      <c r="A2034" s="34" t="s">
        <v>949</v>
      </c>
      <c r="B2034" s="63" t="s">
        <v>929</v>
      </c>
      <c r="C2034" s="36" t="s">
        <v>3076</v>
      </c>
      <c r="D2034" s="37">
        <v>32278628.850000001</v>
      </c>
      <c r="E2034" s="64">
        <v>18357677.710000001</v>
      </c>
      <c r="F2034" s="38">
        <f t="shared" si="31"/>
        <v>13920951.140000001</v>
      </c>
    </row>
    <row r="2035" spans="1:6" ht="21" x14ac:dyDescent="0.25">
      <c r="A2035" s="34" t="s">
        <v>983</v>
      </c>
      <c r="B2035" s="63" t="s">
        <v>929</v>
      </c>
      <c r="C2035" s="36" t="s">
        <v>3077</v>
      </c>
      <c r="D2035" s="37">
        <v>22065.15</v>
      </c>
      <c r="E2035" s="64">
        <v>22065.15</v>
      </c>
      <c r="F2035" s="38" t="str">
        <f t="shared" si="31"/>
        <v>-</v>
      </c>
    </row>
    <row r="2036" spans="1:6" ht="13.2" x14ac:dyDescent="0.25">
      <c r="A2036" s="34" t="s">
        <v>933</v>
      </c>
      <c r="B2036" s="63" t="s">
        <v>929</v>
      </c>
      <c r="C2036" s="36" t="s">
        <v>3078</v>
      </c>
      <c r="D2036" s="37">
        <v>59960900</v>
      </c>
      <c r="E2036" s="64">
        <v>49824877.039999999</v>
      </c>
      <c r="F2036" s="38">
        <f t="shared" si="31"/>
        <v>10136022.960000001</v>
      </c>
    </row>
    <row r="2037" spans="1:6" ht="21" x14ac:dyDescent="0.25">
      <c r="A2037" s="34" t="s">
        <v>935</v>
      </c>
      <c r="B2037" s="63" t="s">
        <v>929</v>
      </c>
      <c r="C2037" s="36" t="s">
        <v>3079</v>
      </c>
      <c r="D2037" s="37">
        <v>1815000</v>
      </c>
      <c r="E2037" s="64">
        <v>1754650.35</v>
      </c>
      <c r="F2037" s="38">
        <f t="shared" si="31"/>
        <v>60349.649999999907</v>
      </c>
    </row>
    <row r="2038" spans="1:6" ht="31.2" x14ac:dyDescent="0.25">
      <c r="A2038" s="34" t="s">
        <v>937</v>
      </c>
      <c r="B2038" s="63" t="s">
        <v>929</v>
      </c>
      <c r="C2038" s="36" t="s">
        <v>3080</v>
      </c>
      <c r="D2038" s="37">
        <v>18108300</v>
      </c>
      <c r="E2038" s="64">
        <v>14513848.26</v>
      </c>
      <c r="F2038" s="38">
        <f t="shared" si="31"/>
        <v>3594451.74</v>
      </c>
    </row>
    <row r="2039" spans="1:6" ht="21" x14ac:dyDescent="0.25">
      <c r="A2039" s="34" t="s">
        <v>947</v>
      </c>
      <c r="B2039" s="63" t="s">
        <v>929</v>
      </c>
      <c r="C2039" s="36" t="s">
        <v>3081</v>
      </c>
      <c r="D2039" s="37">
        <v>577066.1</v>
      </c>
      <c r="E2039" s="64">
        <v>170772.58</v>
      </c>
      <c r="F2039" s="38">
        <f t="shared" si="31"/>
        <v>406293.52</v>
      </c>
    </row>
    <row r="2040" spans="1:6" ht="13.2" x14ac:dyDescent="0.25">
      <c r="A2040" s="34" t="s">
        <v>949</v>
      </c>
      <c r="B2040" s="63" t="s">
        <v>929</v>
      </c>
      <c r="C2040" s="36" t="s">
        <v>3082</v>
      </c>
      <c r="D2040" s="37">
        <v>64145046.170000002</v>
      </c>
      <c r="E2040" s="64">
        <v>41978350.049999997</v>
      </c>
      <c r="F2040" s="38">
        <f t="shared" si="31"/>
        <v>22166696.120000005</v>
      </c>
    </row>
    <row r="2041" spans="1:6" ht="21" x14ac:dyDescent="0.25">
      <c r="A2041" s="34" t="s">
        <v>951</v>
      </c>
      <c r="B2041" s="63" t="s">
        <v>929</v>
      </c>
      <c r="C2041" s="36" t="s">
        <v>3083</v>
      </c>
      <c r="D2041" s="37">
        <v>277731.08</v>
      </c>
      <c r="E2041" s="64">
        <v>277731.08</v>
      </c>
      <c r="F2041" s="38" t="str">
        <f t="shared" si="31"/>
        <v>-</v>
      </c>
    </row>
    <row r="2042" spans="1:6" ht="21" x14ac:dyDescent="0.25">
      <c r="A2042" s="34" t="s">
        <v>983</v>
      </c>
      <c r="B2042" s="63" t="s">
        <v>929</v>
      </c>
      <c r="C2042" s="36" t="s">
        <v>3084</v>
      </c>
      <c r="D2042" s="37">
        <v>50000</v>
      </c>
      <c r="E2042" s="64">
        <v>26760.87</v>
      </c>
      <c r="F2042" s="38">
        <f t="shared" si="31"/>
        <v>23239.13</v>
      </c>
    </row>
    <row r="2043" spans="1:6" ht="13.2" x14ac:dyDescent="0.25">
      <c r="A2043" s="34" t="s">
        <v>985</v>
      </c>
      <c r="B2043" s="63" t="s">
        <v>929</v>
      </c>
      <c r="C2043" s="36" t="s">
        <v>3085</v>
      </c>
      <c r="D2043" s="37">
        <v>1829574.23</v>
      </c>
      <c r="E2043" s="64">
        <v>1248041.98</v>
      </c>
      <c r="F2043" s="38">
        <f t="shared" si="31"/>
        <v>581532.25</v>
      </c>
    </row>
    <row r="2044" spans="1:6" ht="13.2" x14ac:dyDescent="0.25">
      <c r="A2044" s="34" t="s">
        <v>987</v>
      </c>
      <c r="B2044" s="63" t="s">
        <v>929</v>
      </c>
      <c r="C2044" s="36" t="s">
        <v>3086</v>
      </c>
      <c r="D2044" s="37">
        <v>1027081.83</v>
      </c>
      <c r="E2044" s="64">
        <v>768552.15</v>
      </c>
      <c r="F2044" s="38">
        <f t="shared" si="31"/>
        <v>258529.67999999993</v>
      </c>
    </row>
    <row r="2045" spans="1:6" ht="13.2" x14ac:dyDescent="0.25">
      <c r="A2045" s="34" t="s">
        <v>989</v>
      </c>
      <c r="B2045" s="63" t="s">
        <v>929</v>
      </c>
      <c r="C2045" s="36" t="s">
        <v>3087</v>
      </c>
      <c r="D2045" s="37">
        <v>20000</v>
      </c>
      <c r="E2045" s="64">
        <v>11468.52</v>
      </c>
      <c r="F2045" s="38">
        <f t="shared" si="31"/>
        <v>8531.48</v>
      </c>
    </row>
    <row r="2046" spans="1:6" ht="13.2" x14ac:dyDescent="0.25">
      <c r="A2046" s="34" t="s">
        <v>949</v>
      </c>
      <c r="B2046" s="63" t="s">
        <v>929</v>
      </c>
      <c r="C2046" s="36" t="s">
        <v>3088</v>
      </c>
      <c r="D2046" s="37">
        <v>24785.65</v>
      </c>
      <c r="E2046" s="64">
        <v>24785.65</v>
      </c>
      <c r="F2046" s="38" t="str">
        <f t="shared" si="31"/>
        <v>-</v>
      </c>
    </row>
    <row r="2047" spans="1:6" ht="41.4" x14ac:dyDescent="0.25">
      <c r="A2047" s="34" t="s">
        <v>975</v>
      </c>
      <c r="B2047" s="63" t="s">
        <v>929</v>
      </c>
      <c r="C2047" s="36" t="s">
        <v>3089</v>
      </c>
      <c r="D2047" s="37">
        <v>148875328.34999999</v>
      </c>
      <c r="E2047" s="64">
        <v>122986514</v>
      </c>
      <c r="F2047" s="38">
        <f t="shared" si="31"/>
        <v>25888814.349999994</v>
      </c>
    </row>
    <row r="2048" spans="1:6" ht="41.4" x14ac:dyDescent="0.25">
      <c r="A2048" s="34" t="s">
        <v>975</v>
      </c>
      <c r="B2048" s="63" t="s">
        <v>929</v>
      </c>
      <c r="C2048" s="36" t="s">
        <v>3090</v>
      </c>
      <c r="D2048" s="37">
        <v>57849454.259999998</v>
      </c>
      <c r="E2048" s="64">
        <v>47138753</v>
      </c>
      <c r="F2048" s="38">
        <f t="shared" si="31"/>
        <v>10710701.259999998</v>
      </c>
    </row>
    <row r="2049" spans="1:6" ht="13.2" x14ac:dyDescent="0.25">
      <c r="A2049" s="34" t="s">
        <v>977</v>
      </c>
      <c r="B2049" s="63" t="s">
        <v>929</v>
      </c>
      <c r="C2049" s="36" t="s">
        <v>3091</v>
      </c>
      <c r="D2049" s="37">
        <v>7517500</v>
      </c>
      <c r="E2049" s="64">
        <v>7517500</v>
      </c>
      <c r="F2049" s="38" t="str">
        <f t="shared" si="31"/>
        <v>-</v>
      </c>
    </row>
    <row r="2050" spans="1:6" ht="13.2" x14ac:dyDescent="0.25">
      <c r="A2050" s="34" t="s">
        <v>949</v>
      </c>
      <c r="B2050" s="63" t="s">
        <v>929</v>
      </c>
      <c r="C2050" s="36" t="s">
        <v>3092</v>
      </c>
      <c r="D2050" s="37">
        <v>500000</v>
      </c>
      <c r="E2050" s="64">
        <v>18731.37</v>
      </c>
      <c r="F2050" s="38">
        <f t="shared" si="31"/>
        <v>481268.63</v>
      </c>
    </row>
    <row r="2051" spans="1:6" ht="13.2" x14ac:dyDescent="0.25">
      <c r="A2051" s="34" t="s">
        <v>949</v>
      </c>
      <c r="B2051" s="63" t="s">
        <v>929</v>
      </c>
      <c r="C2051" s="36" t="s">
        <v>3093</v>
      </c>
      <c r="D2051" s="37">
        <v>21248191.93</v>
      </c>
      <c r="E2051" s="64">
        <v>2874634.53</v>
      </c>
      <c r="F2051" s="38">
        <f t="shared" si="31"/>
        <v>18373557.399999999</v>
      </c>
    </row>
    <row r="2052" spans="1:6" ht="41.4" x14ac:dyDescent="0.25">
      <c r="A2052" s="34" t="s">
        <v>975</v>
      </c>
      <c r="B2052" s="63" t="s">
        <v>929</v>
      </c>
      <c r="C2052" s="36" t="s">
        <v>3094</v>
      </c>
      <c r="D2052" s="37">
        <v>5379708.0700000003</v>
      </c>
      <c r="E2052" s="64">
        <v>4106251.98</v>
      </c>
      <c r="F2052" s="38">
        <f t="shared" si="31"/>
        <v>1273456.0900000003</v>
      </c>
    </row>
    <row r="2053" spans="1:6" ht="13.2" x14ac:dyDescent="0.25">
      <c r="A2053" s="34" t="s">
        <v>977</v>
      </c>
      <c r="B2053" s="63" t="s">
        <v>929</v>
      </c>
      <c r="C2053" s="36" t="s">
        <v>3095</v>
      </c>
      <c r="D2053" s="37">
        <v>17316800</v>
      </c>
      <c r="E2053" s="64">
        <v>17316800</v>
      </c>
      <c r="F2053" s="38" t="str">
        <f t="shared" si="31"/>
        <v>-</v>
      </c>
    </row>
    <row r="2054" spans="1:6" ht="13.2" x14ac:dyDescent="0.25">
      <c r="A2054" s="34" t="s">
        <v>977</v>
      </c>
      <c r="B2054" s="63" t="s">
        <v>929</v>
      </c>
      <c r="C2054" s="36" t="s">
        <v>3096</v>
      </c>
      <c r="D2054" s="37">
        <v>74809700</v>
      </c>
      <c r="E2054" s="64">
        <v>42458000</v>
      </c>
      <c r="F2054" s="38">
        <f t="shared" si="31"/>
        <v>32351700</v>
      </c>
    </row>
    <row r="2055" spans="1:6" ht="13.2" x14ac:dyDescent="0.25">
      <c r="A2055" s="34" t="s">
        <v>949</v>
      </c>
      <c r="B2055" s="63" t="s">
        <v>929</v>
      </c>
      <c r="C2055" s="36" t="s">
        <v>3097</v>
      </c>
      <c r="D2055" s="37">
        <v>17398111</v>
      </c>
      <c r="E2055" s="64">
        <v>439050</v>
      </c>
      <c r="F2055" s="38">
        <f t="shared" si="31"/>
        <v>16959061</v>
      </c>
    </row>
    <row r="2056" spans="1:6" ht="13.2" x14ac:dyDescent="0.25">
      <c r="A2056" s="34" t="s">
        <v>949</v>
      </c>
      <c r="B2056" s="63" t="s">
        <v>929</v>
      </c>
      <c r="C2056" s="36" t="s">
        <v>3098</v>
      </c>
      <c r="D2056" s="37">
        <v>24836530.879999999</v>
      </c>
      <c r="E2056" s="64">
        <v>6047281.5199999996</v>
      </c>
      <c r="F2056" s="38">
        <f t="shared" si="31"/>
        <v>18789249.359999999</v>
      </c>
    </row>
    <row r="2057" spans="1:6" ht="13.2" x14ac:dyDescent="0.25">
      <c r="A2057" s="34" t="s">
        <v>949</v>
      </c>
      <c r="B2057" s="63" t="s">
        <v>929</v>
      </c>
      <c r="C2057" s="36" t="s">
        <v>3099</v>
      </c>
      <c r="D2057" s="37">
        <v>11209635.93</v>
      </c>
      <c r="E2057" s="64">
        <v>5920431.71</v>
      </c>
      <c r="F2057" s="38">
        <f t="shared" si="31"/>
        <v>5289204.22</v>
      </c>
    </row>
    <row r="2058" spans="1:6" ht="21" x14ac:dyDescent="0.25">
      <c r="A2058" s="34" t="s">
        <v>1291</v>
      </c>
      <c r="B2058" s="63" t="s">
        <v>929</v>
      </c>
      <c r="C2058" s="36" t="s">
        <v>3100</v>
      </c>
      <c r="D2058" s="37">
        <v>34121000</v>
      </c>
      <c r="E2058" s="64" t="s">
        <v>39</v>
      </c>
      <c r="F2058" s="38">
        <f t="shared" si="31"/>
        <v>34121000</v>
      </c>
    </row>
    <row r="2059" spans="1:6" ht="31.2" x14ac:dyDescent="0.25">
      <c r="A2059" s="34" t="s">
        <v>963</v>
      </c>
      <c r="B2059" s="63" t="s">
        <v>929</v>
      </c>
      <c r="C2059" s="36" t="s">
        <v>3101</v>
      </c>
      <c r="D2059" s="37">
        <v>5669200</v>
      </c>
      <c r="E2059" s="64" t="s">
        <v>39</v>
      </c>
      <c r="F2059" s="38">
        <f t="shared" si="31"/>
        <v>5669200</v>
      </c>
    </row>
    <row r="2060" spans="1:6" ht="31.2" x14ac:dyDescent="0.25">
      <c r="A2060" s="34" t="s">
        <v>963</v>
      </c>
      <c r="B2060" s="63" t="s">
        <v>929</v>
      </c>
      <c r="C2060" s="36" t="s">
        <v>3102</v>
      </c>
      <c r="D2060" s="37">
        <v>5475327</v>
      </c>
      <c r="E2060" s="64" t="s">
        <v>39</v>
      </c>
      <c r="F2060" s="38">
        <f t="shared" si="31"/>
        <v>5475327</v>
      </c>
    </row>
    <row r="2061" spans="1:6" ht="13.2" x14ac:dyDescent="0.25">
      <c r="A2061" s="34" t="s">
        <v>949</v>
      </c>
      <c r="B2061" s="63" t="s">
        <v>929</v>
      </c>
      <c r="C2061" s="36" t="s">
        <v>3103</v>
      </c>
      <c r="D2061" s="37">
        <v>133300</v>
      </c>
      <c r="E2061" s="64">
        <v>13080.27</v>
      </c>
      <c r="F2061" s="38">
        <f t="shared" si="31"/>
        <v>120219.73</v>
      </c>
    </row>
    <row r="2062" spans="1:6" ht="13.2" x14ac:dyDescent="0.25">
      <c r="A2062" s="34" t="s">
        <v>949</v>
      </c>
      <c r="B2062" s="63" t="s">
        <v>929</v>
      </c>
      <c r="C2062" s="36" t="s">
        <v>3104</v>
      </c>
      <c r="D2062" s="37">
        <v>85700</v>
      </c>
      <c r="E2062" s="64" t="s">
        <v>39</v>
      </c>
      <c r="F2062" s="38">
        <f t="shared" si="31"/>
        <v>85700</v>
      </c>
    </row>
    <row r="2063" spans="1:6" ht="13.2" x14ac:dyDescent="0.25">
      <c r="A2063" s="34" t="s">
        <v>949</v>
      </c>
      <c r="B2063" s="63" t="s">
        <v>929</v>
      </c>
      <c r="C2063" s="36" t="s">
        <v>3105</v>
      </c>
      <c r="D2063" s="37">
        <v>187600</v>
      </c>
      <c r="E2063" s="64" t="s">
        <v>39</v>
      </c>
      <c r="F2063" s="38">
        <f t="shared" ref="F2063:F2126" si="32">IF(OR(D2063="-",IF(E2063="-",0,E2063)&gt;=IF(D2063="-",0,D2063)),"-",IF(D2063="-",0,D2063)-IF(E2063="-",0,E2063))</f>
        <v>187600</v>
      </c>
    </row>
    <row r="2064" spans="1:6" ht="13.2" x14ac:dyDescent="0.25">
      <c r="A2064" s="34" t="s">
        <v>971</v>
      </c>
      <c r="B2064" s="63" t="s">
        <v>929</v>
      </c>
      <c r="C2064" s="36" t="s">
        <v>3106</v>
      </c>
      <c r="D2064" s="37">
        <v>1105400</v>
      </c>
      <c r="E2064" s="64">
        <v>745977.34</v>
      </c>
      <c r="F2064" s="38">
        <f t="shared" si="32"/>
        <v>359422.66000000003</v>
      </c>
    </row>
    <row r="2065" spans="1:6" ht="13.2" x14ac:dyDescent="0.25">
      <c r="A2065" s="34" t="s">
        <v>971</v>
      </c>
      <c r="B2065" s="63" t="s">
        <v>929</v>
      </c>
      <c r="C2065" s="36" t="s">
        <v>3107</v>
      </c>
      <c r="D2065" s="37">
        <v>411000</v>
      </c>
      <c r="E2065" s="64" t="s">
        <v>39</v>
      </c>
      <c r="F2065" s="38">
        <f t="shared" si="32"/>
        <v>411000</v>
      </c>
    </row>
    <row r="2066" spans="1:6" ht="13.2" x14ac:dyDescent="0.25">
      <c r="A2066" s="34" t="s">
        <v>971</v>
      </c>
      <c r="B2066" s="63" t="s">
        <v>929</v>
      </c>
      <c r="C2066" s="36" t="s">
        <v>3108</v>
      </c>
      <c r="D2066" s="37">
        <v>44800</v>
      </c>
      <c r="E2066" s="64" t="s">
        <v>39</v>
      </c>
      <c r="F2066" s="38">
        <f t="shared" si="32"/>
        <v>44800</v>
      </c>
    </row>
    <row r="2067" spans="1:6" ht="13.2" x14ac:dyDescent="0.25">
      <c r="A2067" s="34" t="s">
        <v>939</v>
      </c>
      <c r="B2067" s="63" t="s">
        <v>929</v>
      </c>
      <c r="C2067" s="36" t="s">
        <v>3109</v>
      </c>
      <c r="D2067" s="37">
        <v>13918400</v>
      </c>
      <c r="E2067" s="64">
        <v>10250777.189999999</v>
      </c>
      <c r="F2067" s="38">
        <f t="shared" si="32"/>
        <v>3667622.8100000005</v>
      </c>
    </row>
    <row r="2068" spans="1:6" ht="21" x14ac:dyDescent="0.25">
      <c r="A2068" s="34" t="s">
        <v>941</v>
      </c>
      <c r="B2068" s="63" t="s">
        <v>929</v>
      </c>
      <c r="C2068" s="36" t="s">
        <v>3110</v>
      </c>
      <c r="D2068" s="37">
        <v>713300</v>
      </c>
      <c r="E2068" s="64">
        <v>358293.51</v>
      </c>
      <c r="F2068" s="38">
        <f t="shared" si="32"/>
        <v>355006.49</v>
      </c>
    </row>
    <row r="2069" spans="1:6" ht="31.2" x14ac:dyDescent="0.25">
      <c r="A2069" s="34" t="s">
        <v>945</v>
      </c>
      <c r="B2069" s="63" t="s">
        <v>929</v>
      </c>
      <c r="C2069" s="36" t="s">
        <v>3111</v>
      </c>
      <c r="D2069" s="37">
        <v>4203300</v>
      </c>
      <c r="E2069" s="64">
        <v>2820710.13</v>
      </c>
      <c r="F2069" s="38">
        <f t="shared" si="32"/>
        <v>1382589.87</v>
      </c>
    </row>
    <row r="2070" spans="1:6" ht="13.2" x14ac:dyDescent="0.25">
      <c r="A2070" s="34" t="s">
        <v>949</v>
      </c>
      <c r="B2070" s="63" t="s">
        <v>929</v>
      </c>
      <c r="C2070" s="36" t="s">
        <v>3112</v>
      </c>
      <c r="D2070" s="37">
        <v>4597400</v>
      </c>
      <c r="E2070" s="64">
        <v>2330375.9</v>
      </c>
      <c r="F2070" s="38">
        <f t="shared" si="32"/>
        <v>2267024.1</v>
      </c>
    </row>
    <row r="2071" spans="1:6" ht="13.2" x14ac:dyDescent="0.25">
      <c r="A2071" s="34" t="s">
        <v>985</v>
      </c>
      <c r="B2071" s="63" t="s">
        <v>929</v>
      </c>
      <c r="C2071" s="36" t="s">
        <v>3113</v>
      </c>
      <c r="D2071" s="37">
        <v>118000</v>
      </c>
      <c r="E2071" s="64">
        <v>112038</v>
      </c>
      <c r="F2071" s="38">
        <f t="shared" si="32"/>
        <v>5962</v>
      </c>
    </row>
    <row r="2072" spans="1:6" ht="13.2" x14ac:dyDescent="0.25">
      <c r="A2072" s="34" t="s">
        <v>987</v>
      </c>
      <c r="B2072" s="63" t="s">
        <v>929</v>
      </c>
      <c r="C2072" s="36" t="s">
        <v>3114</v>
      </c>
      <c r="D2072" s="37">
        <v>28800</v>
      </c>
      <c r="E2072" s="64">
        <v>28800</v>
      </c>
      <c r="F2072" s="38" t="str">
        <f t="shared" si="32"/>
        <v>-</v>
      </c>
    </row>
    <row r="2073" spans="1:6" ht="31.2" x14ac:dyDescent="0.25">
      <c r="A2073" s="34" t="s">
        <v>969</v>
      </c>
      <c r="B2073" s="63" t="s">
        <v>929</v>
      </c>
      <c r="C2073" s="36" t="s">
        <v>3115</v>
      </c>
      <c r="D2073" s="37">
        <v>57904020</v>
      </c>
      <c r="E2073" s="64">
        <v>49274220</v>
      </c>
      <c r="F2073" s="38">
        <f t="shared" si="32"/>
        <v>8629800</v>
      </c>
    </row>
    <row r="2074" spans="1:6" ht="13.2" x14ac:dyDescent="0.25">
      <c r="A2074" s="34" t="s">
        <v>949</v>
      </c>
      <c r="B2074" s="63" t="s">
        <v>929</v>
      </c>
      <c r="C2074" s="36" t="s">
        <v>3116</v>
      </c>
      <c r="D2074" s="37">
        <v>10297100</v>
      </c>
      <c r="E2074" s="64">
        <v>7255246.3799999999</v>
      </c>
      <c r="F2074" s="38">
        <f t="shared" si="32"/>
        <v>3041853.62</v>
      </c>
    </row>
    <row r="2075" spans="1:6" ht="31.2" x14ac:dyDescent="0.25">
      <c r="A2075" s="34" t="s">
        <v>969</v>
      </c>
      <c r="B2075" s="63" t="s">
        <v>929</v>
      </c>
      <c r="C2075" s="36" t="s">
        <v>3117</v>
      </c>
      <c r="D2075" s="37">
        <v>201481401.49000001</v>
      </c>
      <c r="E2075" s="64">
        <v>156691725.59999999</v>
      </c>
      <c r="F2075" s="38">
        <f t="shared" si="32"/>
        <v>44789675.890000015</v>
      </c>
    </row>
    <row r="2076" spans="1:6" ht="13.2" x14ac:dyDescent="0.25">
      <c r="A2076" s="34" t="s">
        <v>971</v>
      </c>
      <c r="B2076" s="63" t="s">
        <v>929</v>
      </c>
      <c r="C2076" s="36" t="s">
        <v>3118</v>
      </c>
      <c r="D2076" s="37">
        <v>28206623.109999999</v>
      </c>
      <c r="E2076" s="64">
        <v>5275435.9400000004</v>
      </c>
      <c r="F2076" s="38">
        <f t="shared" si="32"/>
        <v>22931187.169999998</v>
      </c>
    </row>
    <row r="2077" spans="1:6" ht="13.2" x14ac:dyDescent="0.25">
      <c r="A2077" s="34" t="s">
        <v>971</v>
      </c>
      <c r="B2077" s="63" t="s">
        <v>929</v>
      </c>
      <c r="C2077" s="36" t="s">
        <v>3119</v>
      </c>
      <c r="D2077" s="37">
        <v>3558286</v>
      </c>
      <c r="E2077" s="64">
        <v>1257906</v>
      </c>
      <c r="F2077" s="38">
        <f t="shared" si="32"/>
        <v>2300380</v>
      </c>
    </row>
    <row r="2078" spans="1:6" ht="31.2" x14ac:dyDescent="0.25">
      <c r="A2078" s="34" t="s">
        <v>969</v>
      </c>
      <c r="B2078" s="63" t="s">
        <v>929</v>
      </c>
      <c r="C2078" s="36" t="s">
        <v>3120</v>
      </c>
      <c r="D2078" s="37">
        <v>464487456.75999999</v>
      </c>
      <c r="E2078" s="64">
        <v>389505116.10000002</v>
      </c>
      <c r="F2078" s="38">
        <f t="shared" si="32"/>
        <v>74982340.659999967</v>
      </c>
    </row>
    <row r="2079" spans="1:6" ht="13.2" x14ac:dyDescent="0.25">
      <c r="A2079" s="34" t="s">
        <v>971</v>
      </c>
      <c r="B2079" s="63" t="s">
        <v>929</v>
      </c>
      <c r="C2079" s="36" t="s">
        <v>3121</v>
      </c>
      <c r="D2079" s="37">
        <v>23203200</v>
      </c>
      <c r="E2079" s="64">
        <v>14797374.98</v>
      </c>
      <c r="F2079" s="38">
        <f t="shared" si="32"/>
        <v>8405825.0199999996</v>
      </c>
    </row>
    <row r="2080" spans="1:6" ht="31.2" x14ac:dyDescent="0.25">
      <c r="A2080" s="34" t="s">
        <v>969</v>
      </c>
      <c r="B2080" s="63" t="s">
        <v>929</v>
      </c>
      <c r="C2080" s="36" t="s">
        <v>3122</v>
      </c>
      <c r="D2080" s="37">
        <v>42872326.609999999</v>
      </c>
      <c r="E2080" s="64">
        <v>32028507.289999999</v>
      </c>
      <c r="F2080" s="38">
        <f t="shared" si="32"/>
        <v>10843819.32</v>
      </c>
    </row>
    <row r="2081" spans="1:6" ht="13.2" x14ac:dyDescent="0.25">
      <c r="A2081" s="34" t="s">
        <v>971</v>
      </c>
      <c r="B2081" s="63" t="s">
        <v>929</v>
      </c>
      <c r="C2081" s="36" t="s">
        <v>3123</v>
      </c>
      <c r="D2081" s="37">
        <v>3500000</v>
      </c>
      <c r="E2081" s="64" t="s">
        <v>39</v>
      </c>
      <c r="F2081" s="38">
        <f t="shared" si="32"/>
        <v>3500000</v>
      </c>
    </row>
    <row r="2082" spans="1:6" ht="31.2" x14ac:dyDescent="0.25">
      <c r="A2082" s="34" t="s">
        <v>969</v>
      </c>
      <c r="B2082" s="63" t="s">
        <v>929</v>
      </c>
      <c r="C2082" s="36" t="s">
        <v>3124</v>
      </c>
      <c r="D2082" s="37">
        <v>636517630.50999999</v>
      </c>
      <c r="E2082" s="64">
        <v>531061767.25999999</v>
      </c>
      <c r="F2082" s="38">
        <f t="shared" si="32"/>
        <v>105455863.25</v>
      </c>
    </row>
    <row r="2083" spans="1:6" ht="13.2" x14ac:dyDescent="0.25">
      <c r="A2083" s="34" t="s">
        <v>971</v>
      </c>
      <c r="B2083" s="63" t="s">
        <v>929</v>
      </c>
      <c r="C2083" s="36" t="s">
        <v>3125</v>
      </c>
      <c r="D2083" s="37">
        <v>3500000</v>
      </c>
      <c r="E2083" s="64" t="s">
        <v>39</v>
      </c>
      <c r="F2083" s="38">
        <f t="shared" si="32"/>
        <v>3500000</v>
      </c>
    </row>
    <row r="2084" spans="1:6" ht="13.2" x14ac:dyDescent="0.25">
      <c r="A2084" s="34" t="s">
        <v>971</v>
      </c>
      <c r="B2084" s="63" t="s">
        <v>929</v>
      </c>
      <c r="C2084" s="36" t="s">
        <v>3126</v>
      </c>
      <c r="D2084" s="37">
        <v>15000000</v>
      </c>
      <c r="E2084" s="64">
        <v>15000000</v>
      </c>
      <c r="F2084" s="38" t="str">
        <f t="shared" si="32"/>
        <v>-</v>
      </c>
    </row>
    <row r="2085" spans="1:6" ht="13.2" x14ac:dyDescent="0.25">
      <c r="A2085" s="34" t="s">
        <v>971</v>
      </c>
      <c r="B2085" s="63" t="s">
        <v>929</v>
      </c>
      <c r="C2085" s="36" t="s">
        <v>3127</v>
      </c>
      <c r="D2085" s="37">
        <v>292392.28000000003</v>
      </c>
      <c r="E2085" s="64">
        <v>157747.37</v>
      </c>
      <c r="F2085" s="38">
        <f t="shared" si="32"/>
        <v>134644.91000000003</v>
      </c>
    </row>
    <row r="2086" spans="1:6" ht="31.2" x14ac:dyDescent="0.25">
      <c r="A2086" s="34" t="s">
        <v>969</v>
      </c>
      <c r="B2086" s="63" t="s">
        <v>929</v>
      </c>
      <c r="C2086" s="36" t="s">
        <v>3128</v>
      </c>
      <c r="D2086" s="37">
        <v>67987844.489999995</v>
      </c>
      <c r="E2086" s="64">
        <v>49884959.390000001</v>
      </c>
      <c r="F2086" s="38">
        <f t="shared" si="32"/>
        <v>18102885.099999994</v>
      </c>
    </row>
    <row r="2087" spans="1:6" ht="13.2" x14ac:dyDescent="0.25">
      <c r="A2087" s="34" t="s">
        <v>971</v>
      </c>
      <c r="B2087" s="63" t="s">
        <v>929</v>
      </c>
      <c r="C2087" s="36" t="s">
        <v>3129</v>
      </c>
      <c r="D2087" s="37">
        <v>4601408.9400000004</v>
      </c>
      <c r="E2087" s="64">
        <v>4491505.4400000004</v>
      </c>
      <c r="F2087" s="38">
        <f t="shared" si="32"/>
        <v>109903.5</v>
      </c>
    </row>
    <row r="2088" spans="1:6" ht="13.2" x14ac:dyDescent="0.25">
      <c r="A2088" s="34" t="s">
        <v>971</v>
      </c>
      <c r="B2088" s="63" t="s">
        <v>929</v>
      </c>
      <c r="C2088" s="36" t="s">
        <v>3130</v>
      </c>
      <c r="D2088" s="37">
        <v>52250567.539999999</v>
      </c>
      <c r="E2088" s="64">
        <v>30540979</v>
      </c>
      <c r="F2088" s="38">
        <f t="shared" si="32"/>
        <v>21709588.539999999</v>
      </c>
    </row>
    <row r="2089" spans="1:6" ht="31.2" x14ac:dyDescent="0.25">
      <c r="A2089" s="34" t="s">
        <v>969</v>
      </c>
      <c r="B2089" s="63" t="s">
        <v>929</v>
      </c>
      <c r="C2089" s="36" t="s">
        <v>3131</v>
      </c>
      <c r="D2089" s="37">
        <v>49630515.030000001</v>
      </c>
      <c r="E2089" s="64">
        <v>36156039.890000001</v>
      </c>
      <c r="F2089" s="38">
        <f t="shared" si="32"/>
        <v>13474475.140000001</v>
      </c>
    </row>
    <row r="2090" spans="1:6" ht="31.2" x14ac:dyDescent="0.25">
      <c r="A2090" s="34" t="s">
        <v>969</v>
      </c>
      <c r="B2090" s="63" t="s">
        <v>929</v>
      </c>
      <c r="C2090" s="36" t="s">
        <v>3132</v>
      </c>
      <c r="D2090" s="37">
        <v>340662455.85000002</v>
      </c>
      <c r="E2090" s="64">
        <v>255496841.81999999</v>
      </c>
      <c r="F2090" s="38">
        <f t="shared" si="32"/>
        <v>85165614.030000031</v>
      </c>
    </row>
    <row r="2091" spans="1:6" ht="41.4" x14ac:dyDescent="0.25">
      <c r="A2091" s="34" t="s">
        <v>975</v>
      </c>
      <c r="B2091" s="63" t="s">
        <v>929</v>
      </c>
      <c r="C2091" s="36" t="s">
        <v>3133</v>
      </c>
      <c r="D2091" s="37">
        <v>9996000</v>
      </c>
      <c r="E2091" s="64">
        <v>7497000</v>
      </c>
      <c r="F2091" s="38">
        <f t="shared" si="32"/>
        <v>2499000</v>
      </c>
    </row>
    <row r="2092" spans="1:6" ht="31.2" x14ac:dyDescent="0.25">
      <c r="A2092" s="34" t="s">
        <v>969</v>
      </c>
      <c r="B2092" s="63" t="s">
        <v>929</v>
      </c>
      <c r="C2092" s="36" t="s">
        <v>3134</v>
      </c>
      <c r="D2092" s="37">
        <v>1701946.9</v>
      </c>
      <c r="E2092" s="64">
        <v>1267811.82</v>
      </c>
      <c r="F2092" s="38">
        <f t="shared" si="32"/>
        <v>434135.07999999984</v>
      </c>
    </row>
    <row r="2093" spans="1:6" ht="13.2" x14ac:dyDescent="0.25">
      <c r="A2093" s="34" t="s">
        <v>971</v>
      </c>
      <c r="B2093" s="63" t="s">
        <v>929</v>
      </c>
      <c r="C2093" s="36" t="s">
        <v>3135</v>
      </c>
      <c r="D2093" s="37">
        <v>3300000</v>
      </c>
      <c r="E2093" s="64" t="s">
        <v>39</v>
      </c>
      <c r="F2093" s="38">
        <f t="shared" si="32"/>
        <v>3300000</v>
      </c>
    </row>
    <row r="2094" spans="1:6" ht="13.2" x14ac:dyDescent="0.25">
      <c r="A2094" s="34" t="s">
        <v>971</v>
      </c>
      <c r="B2094" s="63" t="s">
        <v>929</v>
      </c>
      <c r="C2094" s="36" t="s">
        <v>3136</v>
      </c>
      <c r="D2094" s="37">
        <v>1038540</v>
      </c>
      <c r="E2094" s="64">
        <v>1038540</v>
      </c>
      <c r="F2094" s="38" t="str">
        <f t="shared" si="32"/>
        <v>-</v>
      </c>
    </row>
    <row r="2095" spans="1:6" ht="31.2" x14ac:dyDescent="0.25">
      <c r="A2095" s="34" t="s">
        <v>969</v>
      </c>
      <c r="B2095" s="63" t="s">
        <v>929</v>
      </c>
      <c r="C2095" s="36" t="s">
        <v>3137</v>
      </c>
      <c r="D2095" s="37">
        <v>17525907.940000001</v>
      </c>
      <c r="E2095" s="64">
        <v>12352585.130000001</v>
      </c>
      <c r="F2095" s="38">
        <f t="shared" si="32"/>
        <v>5173322.8100000005</v>
      </c>
    </row>
    <row r="2096" spans="1:6" ht="13.2" x14ac:dyDescent="0.25">
      <c r="A2096" s="34" t="s">
        <v>971</v>
      </c>
      <c r="B2096" s="63" t="s">
        <v>929</v>
      </c>
      <c r="C2096" s="36" t="s">
        <v>3138</v>
      </c>
      <c r="D2096" s="37">
        <v>11915542.640000001</v>
      </c>
      <c r="E2096" s="64">
        <v>7164012.7000000002</v>
      </c>
      <c r="F2096" s="38">
        <f t="shared" si="32"/>
        <v>4751529.9400000004</v>
      </c>
    </row>
    <row r="2097" spans="1:6" ht="13.2" x14ac:dyDescent="0.25">
      <c r="A2097" s="34" t="s">
        <v>971</v>
      </c>
      <c r="B2097" s="63" t="s">
        <v>929</v>
      </c>
      <c r="C2097" s="36" t="s">
        <v>3139</v>
      </c>
      <c r="D2097" s="37">
        <v>142500</v>
      </c>
      <c r="E2097" s="64">
        <v>142479</v>
      </c>
      <c r="F2097" s="38">
        <f t="shared" si="32"/>
        <v>21</v>
      </c>
    </row>
    <row r="2098" spans="1:6" ht="31.2" x14ac:dyDescent="0.25">
      <c r="A2098" s="34" t="s">
        <v>969</v>
      </c>
      <c r="B2098" s="63" t="s">
        <v>929</v>
      </c>
      <c r="C2098" s="36" t="s">
        <v>3140</v>
      </c>
      <c r="D2098" s="37">
        <v>144381223.71000001</v>
      </c>
      <c r="E2098" s="64">
        <v>109971780.37</v>
      </c>
      <c r="F2098" s="38">
        <f t="shared" si="32"/>
        <v>34409443.340000004</v>
      </c>
    </row>
    <row r="2099" spans="1:6" ht="31.2" x14ac:dyDescent="0.25">
      <c r="A2099" s="34" t="s">
        <v>969</v>
      </c>
      <c r="B2099" s="63" t="s">
        <v>929</v>
      </c>
      <c r="C2099" s="36" t="s">
        <v>3141</v>
      </c>
      <c r="D2099" s="37">
        <v>184310063.47999999</v>
      </c>
      <c r="E2099" s="64">
        <v>141313743.40000001</v>
      </c>
      <c r="F2099" s="38">
        <f t="shared" si="32"/>
        <v>42996320.079999983</v>
      </c>
    </row>
    <row r="2100" spans="1:6" ht="31.2" x14ac:dyDescent="0.25">
      <c r="A2100" s="34" t="s">
        <v>969</v>
      </c>
      <c r="B2100" s="63" t="s">
        <v>929</v>
      </c>
      <c r="C2100" s="36" t="s">
        <v>3142</v>
      </c>
      <c r="D2100" s="37">
        <v>9297901.6799999997</v>
      </c>
      <c r="E2100" s="64">
        <v>7192267.0899999999</v>
      </c>
      <c r="F2100" s="38">
        <f t="shared" si="32"/>
        <v>2105634.59</v>
      </c>
    </row>
    <row r="2101" spans="1:6" ht="31.2" x14ac:dyDescent="0.25">
      <c r="A2101" s="34" t="s">
        <v>969</v>
      </c>
      <c r="B2101" s="63" t="s">
        <v>929</v>
      </c>
      <c r="C2101" s="36" t="s">
        <v>3143</v>
      </c>
      <c r="D2101" s="37">
        <v>208850324.80000001</v>
      </c>
      <c r="E2101" s="64">
        <v>156648634.52000001</v>
      </c>
      <c r="F2101" s="38">
        <f t="shared" si="32"/>
        <v>52201690.280000001</v>
      </c>
    </row>
    <row r="2102" spans="1:6" ht="13.2" x14ac:dyDescent="0.25">
      <c r="A2102" s="34" t="s">
        <v>971</v>
      </c>
      <c r="B2102" s="63" t="s">
        <v>929</v>
      </c>
      <c r="C2102" s="36" t="s">
        <v>3144</v>
      </c>
      <c r="D2102" s="37">
        <v>598291</v>
      </c>
      <c r="E2102" s="64" t="s">
        <v>39</v>
      </c>
      <c r="F2102" s="38">
        <f t="shared" si="32"/>
        <v>598291</v>
      </c>
    </row>
    <row r="2103" spans="1:6" ht="31.2" x14ac:dyDescent="0.25">
      <c r="A2103" s="34" t="s">
        <v>969</v>
      </c>
      <c r="B2103" s="63" t="s">
        <v>929</v>
      </c>
      <c r="C2103" s="36" t="s">
        <v>3145</v>
      </c>
      <c r="D2103" s="37">
        <v>560794650.73000002</v>
      </c>
      <c r="E2103" s="64">
        <v>421702716.74000001</v>
      </c>
      <c r="F2103" s="38">
        <f t="shared" si="32"/>
        <v>139091933.99000001</v>
      </c>
    </row>
    <row r="2104" spans="1:6" ht="13.2" x14ac:dyDescent="0.25">
      <c r="A2104" s="34" t="s">
        <v>971</v>
      </c>
      <c r="B2104" s="63" t="s">
        <v>929</v>
      </c>
      <c r="C2104" s="36" t="s">
        <v>3146</v>
      </c>
      <c r="D2104" s="37">
        <v>16067980</v>
      </c>
      <c r="E2104" s="64">
        <v>11302625.050000001</v>
      </c>
      <c r="F2104" s="38">
        <f t="shared" si="32"/>
        <v>4765354.9499999993</v>
      </c>
    </row>
    <row r="2105" spans="1:6" ht="41.4" x14ac:dyDescent="0.25">
      <c r="A2105" s="34" t="s">
        <v>975</v>
      </c>
      <c r="B2105" s="63" t="s">
        <v>929</v>
      </c>
      <c r="C2105" s="36" t="s">
        <v>3147</v>
      </c>
      <c r="D2105" s="37">
        <v>328965</v>
      </c>
      <c r="E2105" s="64">
        <v>273457.5</v>
      </c>
      <c r="F2105" s="38">
        <f t="shared" si="32"/>
        <v>55507.5</v>
      </c>
    </row>
    <row r="2106" spans="1:6" ht="13.2" x14ac:dyDescent="0.25">
      <c r="A2106" s="34" t="s">
        <v>971</v>
      </c>
      <c r="B2106" s="63" t="s">
        <v>929</v>
      </c>
      <c r="C2106" s="36" t="s">
        <v>3148</v>
      </c>
      <c r="D2106" s="37">
        <v>17299955.23</v>
      </c>
      <c r="E2106" s="64">
        <v>3999054.32</v>
      </c>
      <c r="F2106" s="38">
        <f t="shared" si="32"/>
        <v>13300900.91</v>
      </c>
    </row>
    <row r="2107" spans="1:6" ht="13.2" x14ac:dyDescent="0.25">
      <c r="A2107" s="34" t="s">
        <v>971</v>
      </c>
      <c r="B2107" s="63" t="s">
        <v>929</v>
      </c>
      <c r="C2107" s="36" t="s">
        <v>3149</v>
      </c>
      <c r="D2107" s="37">
        <v>35200000</v>
      </c>
      <c r="E2107" s="64">
        <v>13481242.57</v>
      </c>
      <c r="F2107" s="38">
        <f t="shared" si="32"/>
        <v>21718757.43</v>
      </c>
    </row>
    <row r="2108" spans="1:6" ht="21" x14ac:dyDescent="0.25">
      <c r="A2108" s="34" t="s">
        <v>979</v>
      </c>
      <c r="B2108" s="63" t="s">
        <v>929</v>
      </c>
      <c r="C2108" s="36" t="s">
        <v>3150</v>
      </c>
      <c r="D2108" s="37">
        <v>2400000</v>
      </c>
      <c r="E2108" s="64">
        <v>1800000</v>
      </c>
      <c r="F2108" s="38">
        <f t="shared" si="32"/>
        <v>600000</v>
      </c>
    </row>
    <row r="2109" spans="1:6" ht="31.2" x14ac:dyDescent="0.25">
      <c r="A2109" s="34" t="s">
        <v>969</v>
      </c>
      <c r="B2109" s="63" t="s">
        <v>929</v>
      </c>
      <c r="C2109" s="36" t="s">
        <v>3151</v>
      </c>
      <c r="D2109" s="37">
        <v>74890066.569999993</v>
      </c>
      <c r="E2109" s="64">
        <v>64272183.68</v>
      </c>
      <c r="F2109" s="38">
        <f t="shared" si="32"/>
        <v>10617882.889999993</v>
      </c>
    </row>
    <row r="2110" spans="1:6" ht="13.2" x14ac:dyDescent="0.25">
      <c r="A2110" s="34" t="s">
        <v>971</v>
      </c>
      <c r="B2110" s="63" t="s">
        <v>929</v>
      </c>
      <c r="C2110" s="36" t="s">
        <v>3152</v>
      </c>
      <c r="D2110" s="37">
        <v>1105800</v>
      </c>
      <c r="E2110" s="64">
        <v>502299.7</v>
      </c>
      <c r="F2110" s="38">
        <f t="shared" si="32"/>
        <v>603500.30000000005</v>
      </c>
    </row>
    <row r="2111" spans="1:6" ht="31.2" x14ac:dyDescent="0.25">
      <c r="A2111" s="34" t="s">
        <v>969</v>
      </c>
      <c r="B2111" s="63" t="s">
        <v>929</v>
      </c>
      <c r="C2111" s="36" t="s">
        <v>3153</v>
      </c>
      <c r="D2111" s="37">
        <v>15940681.93</v>
      </c>
      <c r="E2111" s="64">
        <v>11908759.98</v>
      </c>
      <c r="F2111" s="38">
        <f t="shared" si="32"/>
        <v>4031921.9499999993</v>
      </c>
    </row>
    <row r="2112" spans="1:6" ht="31.2" x14ac:dyDescent="0.25">
      <c r="A2112" s="34" t="s">
        <v>969</v>
      </c>
      <c r="B2112" s="63" t="s">
        <v>929</v>
      </c>
      <c r="C2112" s="36" t="s">
        <v>3154</v>
      </c>
      <c r="D2112" s="37">
        <v>110216524.72</v>
      </c>
      <c r="E2112" s="64">
        <v>83582901.989999995</v>
      </c>
      <c r="F2112" s="38">
        <f t="shared" si="32"/>
        <v>26633622.730000004</v>
      </c>
    </row>
    <row r="2113" spans="1:6" ht="13.2" x14ac:dyDescent="0.25">
      <c r="A2113" s="34" t="s">
        <v>971</v>
      </c>
      <c r="B2113" s="63" t="s">
        <v>929</v>
      </c>
      <c r="C2113" s="36" t="s">
        <v>3155</v>
      </c>
      <c r="D2113" s="37">
        <v>4111.16</v>
      </c>
      <c r="E2113" s="64">
        <v>1027.79</v>
      </c>
      <c r="F2113" s="38">
        <f t="shared" si="32"/>
        <v>3083.37</v>
      </c>
    </row>
    <row r="2114" spans="1:6" ht="31.2" x14ac:dyDescent="0.25">
      <c r="A2114" s="34" t="s">
        <v>969</v>
      </c>
      <c r="B2114" s="63" t="s">
        <v>929</v>
      </c>
      <c r="C2114" s="36" t="s">
        <v>3156</v>
      </c>
      <c r="D2114" s="37">
        <v>60329102.759999998</v>
      </c>
      <c r="E2114" s="64">
        <v>44758821.82</v>
      </c>
      <c r="F2114" s="38">
        <f t="shared" si="32"/>
        <v>15570280.939999998</v>
      </c>
    </row>
    <row r="2115" spans="1:6" ht="13.2" x14ac:dyDescent="0.25">
      <c r="A2115" s="34" t="s">
        <v>971</v>
      </c>
      <c r="B2115" s="63" t="s">
        <v>929</v>
      </c>
      <c r="C2115" s="36" t="s">
        <v>3157</v>
      </c>
      <c r="D2115" s="37">
        <v>351000</v>
      </c>
      <c r="E2115" s="64">
        <v>351000</v>
      </c>
      <c r="F2115" s="38" t="str">
        <f t="shared" si="32"/>
        <v>-</v>
      </c>
    </row>
    <row r="2116" spans="1:6" ht="41.4" x14ac:dyDescent="0.25">
      <c r="A2116" s="34" t="s">
        <v>975</v>
      </c>
      <c r="B2116" s="63" t="s">
        <v>929</v>
      </c>
      <c r="C2116" s="36" t="s">
        <v>3158</v>
      </c>
      <c r="D2116" s="37">
        <v>12235070.220000001</v>
      </c>
      <c r="E2116" s="64">
        <v>10796736.289999999</v>
      </c>
      <c r="F2116" s="38">
        <f t="shared" si="32"/>
        <v>1438333.9300000016</v>
      </c>
    </row>
    <row r="2117" spans="1:6" ht="13.2" x14ac:dyDescent="0.25">
      <c r="A2117" s="34" t="s">
        <v>971</v>
      </c>
      <c r="B2117" s="63" t="s">
        <v>929</v>
      </c>
      <c r="C2117" s="36" t="s">
        <v>3159</v>
      </c>
      <c r="D2117" s="37">
        <v>200000</v>
      </c>
      <c r="E2117" s="64" t="s">
        <v>39</v>
      </c>
      <c r="F2117" s="38">
        <f t="shared" si="32"/>
        <v>200000</v>
      </c>
    </row>
    <row r="2118" spans="1:6" ht="31.2" x14ac:dyDescent="0.25">
      <c r="A2118" s="34" t="s">
        <v>969</v>
      </c>
      <c r="B2118" s="63" t="s">
        <v>929</v>
      </c>
      <c r="C2118" s="36" t="s">
        <v>3160</v>
      </c>
      <c r="D2118" s="37">
        <v>1993848.21</v>
      </c>
      <c r="E2118" s="64">
        <v>1485254.51</v>
      </c>
      <c r="F2118" s="38">
        <f t="shared" si="32"/>
        <v>508593.69999999995</v>
      </c>
    </row>
    <row r="2119" spans="1:6" ht="31.2" x14ac:dyDescent="0.25">
      <c r="A2119" s="34" t="s">
        <v>969</v>
      </c>
      <c r="B2119" s="63" t="s">
        <v>929</v>
      </c>
      <c r="C2119" s="36" t="s">
        <v>3161</v>
      </c>
      <c r="D2119" s="37">
        <v>16306978.460000001</v>
      </c>
      <c r="E2119" s="64">
        <v>12187449.470000001</v>
      </c>
      <c r="F2119" s="38">
        <f t="shared" si="32"/>
        <v>4119528.99</v>
      </c>
    </row>
    <row r="2120" spans="1:6" ht="13.2" x14ac:dyDescent="0.25">
      <c r="A2120" s="34" t="s">
        <v>971</v>
      </c>
      <c r="B2120" s="63" t="s">
        <v>929</v>
      </c>
      <c r="C2120" s="36" t="s">
        <v>3162</v>
      </c>
      <c r="D2120" s="37">
        <v>21580216.359999999</v>
      </c>
      <c r="E2120" s="64">
        <v>15967519.210000001</v>
      </c>
      <c r="F2120" s="38">
        <f t="shared" si="32"/>
        <v>5612697.1499999985</v>
      </c>
    </row>
    <row r="2121" spans="1:6" ht="31.2" x14ac:dyDescent="0.25">
      <c r="A2121" s="34" t="s">
        <v>969</v>
      </c>
      <c r="B2121" s="63" t="s">
        <v>929</v>
      </c>
      <c r="C2121" s="36" t="s">
        <v>3163</v>
      </c>
      <c r="D2121" s="37">
        <v>4095648.24</v>
      </c>
      <c r="E2121" s="64">
        <v>2177393.41</v>
      </c>
      <c r="F2121" s="38">
        <f t="shared" si="32"/>
        <v>1918254.83</v>
      </c>
    </row>
    <row r="2122" spans="1:6" ht="13.2" x14ac:dyDescent="0.25">
      <c r="A2122" s="34" t="s">
        <v>971</v>
      </c>
      <c r="B2122" s="63" t="s">
        <v>929</v>
      </c>
      <c r="C2122" s="36" t="s">
        <v>3164</v>
      </c>
      <c r="D2122" s="37">
        <v>18053200</v>
      </c>
      <c r="E2122" s="64">
        <v>12304521.880000001</v>
      </c>
      <c r="F2122" s="38">
        <f t="shared" si="32"/>
        <v>5748678.1199999992</v>
      </c>
    </row>
    <row r="2123" spans="1:6" ht="13.2" x14ac:dyDescent="0.25">
      <c r="A2123" s="34" t="s">
        <v>971</v>
      </c>
      <c r="B2123" s="63" t="s">
        <v>929</v>
      </c>
      <c r="C2123" s="36" t="s">
        <v>3165</v>
      </c>
      <c r="D2123" s="37">
        <v>491989</v>
      </c>
      <c r="E2123" s="64">
        <v>460630.7</v>
      </c>
      <c r="F2123" s="38">
        <f t="shared" si="32"/>
        <v>31358.299999999988</v>
      </c>
    </row>
    <row r="2124" spans="1:6" ht="31.2" x14ac:dyDescent="0.25">
      <c r="A2124" s="34" t="s">
        <v>969</v>
      </c>
      <c r="B2124" s="63" t="s">
        <v>929</v>
      </c>
      <c r="C2124" s="36" t="s">
        <v>3166</v>
      </c>
      <c r="D2124" s="37">
        <v>27170691.109999999</v>
      </c>
      <c r="E2124" s="64">
        <v>23836201.550000001</v>
      </c>
      <c r="F2124" s="38">
        <f t="shared" si="32"/>
        <v>3334489.5599999987</v>
      </c>
    </row>
    <row r="2125" spans="1:6" ht="31.2" x14ac:dyDescent="0.25">
      <c r="A2125" s="34" t="s">
        <v>969</v>
      </c>
      <c r="B2125" s="63" t="s">
        <v>929</v>
      </c>
      <c r="C2125" s="36" t="s">
        <v>3167</v>
      </c>
      <c r="D2125" s="37">
        <v>21294365.75</v>
      </c>
      <c r="E2125" s="64">
        <v>17787681.120000001</v>
      </c>
      <c r="F2125" s="38">
        <f t="shared" si="32"/>
        <v>3506684.629999999</v>
      </c>
    </row>
    <row r="2126" spans="1:6" ht="31.2" x14ac:dyDescent="0.25">
      <c r="A2126" s="34" t="s">
        <v>969</v>
      </c>
      <c r="B2126" s="63" t="s">
        <v>929</v>
      </c>
      <c r="C2126" s="36" t="s">
        <v>3168</v>
      </c>
      <c r="D2126" s="37">
        <v>4383611.3499999996</v>
      </c>
      <c r="E2126" s="64">
        <v>3274852.08</v>
      </c>
      <c r="F2126" s="38">
        <f t="shared" si="32"/>
        <v>1108759.2699999996</v>
      </c>
    </row>
    <row r="2127" spans="1:6" ht="31.2" x14ac:dyDescent="0.25">
      <c r="A2127" s="34" t="s">
        <v>969</v>
      </c>
      <c r="B2127" s="63" t="s">
        <v>929</v>
      </c>
      <c r="C2127" s="36" t="s">
        <v>3169</v>
      </c>
      <c r="D2127" s="37">
        <v>29610162.579999998</v>
      </c>
      <c r="E2127" s="64">
        <v>22521578.670000002</v>
      </c>
      <c r="F2127" s="38">
        <f t="shared" ref="F2127:F2190" si="33">IF(OR(D2127="-",IF(E2127="-",0,E2127)&gt;=IF(D2127="-",0,D2127)),"-",IF(D2127="-",0,D2127)-IF(E2127="-",0,E2127))</f>
        <v>7088583.9099999964</v>
      </c>
    </row>
    <row r="2128" spans="1:6" ht="13.2" x14ac:dyDescent="0.25">
      <c r="A2128" s="34" t="s">
        <v>971</v>
      </c>
      <c r="B2128" s="63" t="s">
        <v>929</v>
      </c>
      <c r="C2128" s="36" t="s">
        <v>3170</v>
      </c>
      <c r="D2128" s="37">
        <v>385996.56</v>
      </c>
      <c r="E2128" s="64">
        <v>63022.57</v>
      </c>
      <c r="F2128" s="38">
        <f t="shared" si="33"/>
        <v>322973.99</v>
      </c>
    </row>
    <row r="2129" spans="1:6" ht="31.2" x14ac:dyDescent="0.25">
      <c r="A2129" s="34" t="s">
        <v>969</v>
      </c>
      <c r="B2129" s="63" t="s">
        <v>929</v>
      </c>
      <c r="C2129" s="36" t="s">
        <v>3171</v>
      </c>
      <c r="D2129" s="37">
        <v>50330832.950000003</v>
      </c>
      <c r="E2129" s="64">
        <v>41155630.780000001</v>
      </c>
      <c r="F2129" s="38">
        <f t="shared" si="33"/>
        <v>9175202.1700000018</v>
      </c>
    </row>
    <row r="2130" spans="1:6" ht="31.2" x14ac:dyDescent="0.25">
      <c r="A2130" s="34" t="s">
        <v>969</v>
      </c>
      <c r="B2130" s="63" t="s">
        <v>929</v>
      </c>
      <c r="C2130" s="36" t="s">
        <v>3172</v>
      </c>
      <c r="D2130" s="37">
        <v>149905929.56</v>
      </c>
      <c r="E2130" s="64">
        <v>141239849.77000001</v>
      </c>
      <c r="F2130" s="38">
        <f t="shared" si="33"/>
        <v>8666079.7899999917</v>
      </c>
    </row>
    <row r="2131" spans="1:6" ht="31.2" x14ac:dyDescent="0.25">
      <c r="A2131" s="34" t="s">
        <v>969</v>
      </c>
      <c r="B2131" s="63" t="s">
        <v>929</v>
      </c>
      <c r="C2131" s="36" t="s">
        <v>3173</v>
      </c>
      <c r="D2131" s="37">
        <v>80000000</v>
      </c>
      <c r="E2131" s="64">
        <v>80000000</v>
      </c>
      <c r="F2131" s="38" t="str">
        <f t="shared" si="33"/>
        <v>-</v>
      </c>
    </row>
    <row r="2132" spans="1:6" ht="31.2" x14ac:dyDescent="0.25">
      <c r="A2132" s="34" t="s">
        <v>969</v>
      </c>
      <c r="B2132" s="63" t="s">
        <v>929</v>
      </c>
      <c r="C2132" s="36" t="s">
        <v>3174</v>
      </c>
      <c r="D2132" s="37">
        <v>14301595.66</v>
      </c>
      <c r="E2132" s="64">
        <v>10485923.220000001</v>
      </c>
      <c r="F2132" s="38">
        <f t="shared" si="33"/>
        <v>3815672.4399999995</v>
      </c>
    </row>
    <row r="2133" spans="1:6" ht="31.2" x14ac:dyDescent="0.25">
      <c r="A2133" s="34" t="s">
        <v>969</v>
      </c>
      <c r="B2133" s="63" t="s">
        <v>929</v>
      </c>
      <c r="C2133" s="36" t="s">
        <v>3175</v>
      </c>
      <c r="D2133" s="37">
        <v>33972440.479999997</v>
      </c>
      <c r="E2133" s="64">
        <v>25405186.16</v>
      </c>
      <c r="F2133" s="38">
        <f t="shared" si="33"/>
        <v>8567254.3199999966</v>
      </c>
    </row>
    <row r="2134" spans="1:6" ht="41.4" x14ac:dyDescent="0.25">
      <c r="A2134" s="34" t="s">
        <v>975</v>
      </c>
      <c r="B2134" s="63" t="s">
        <v>929</v>
      </c>
      <c r="C2134" s="36" t="s">
        <v>3176</v>
      </c>
      <c r="D2134" s="37">
        <v>93643582.810000002</v>
      </c>
      <c r="E2134" s="64">
        <v>81802687.310000002</v>
      </c>
      <c r="F2134" s="38">
        <f t="shared" si="33"/>
        <v>11840895.5</v>
      </c>
    </row>
    <row r="2135" spans="1:6" ht="13.2" x14ac:dyDescent="0.25">
      <c r="A2135" s="34" t="s">
        <v>977</v>
      </c>
      <c r="B2135" s="63" t="s">
        <v>929</v>
      </c>
      <c r="C2135" s="36" t="s">
        <v>3177</v>
      </c>
      <c r="D2135" s="37">
        <v>8156700</v>
      </c>
      <c r="E2135" s="64">
        <v>7593925</v>
      </c>
      <c r="F2135" s="38">
        <f t="shared" si="33"/>
        <v>562775</v>
      </c>
    </row>
    <row r="2136" spans="1:6" ht="31.2" x14ac:dyDescent="0.25">
      <c r="A2136" s="34" t="s">
        <v>969</v>
      </c>
      <c r="B2136" s="63" t="s">
        <v>929</v>
      </c>
      <c r="C2136" s="36" t="s">
        <v>3178</v>
      </c>
      <c r="D2136" s="37">
        <v>89073240.489999995</v>
      </c>
      <c r="E2136" s="64">
        <v>75333187.640000001</v>
      </c>
      <c r="F2136" s="38">
        <f t="shared" si="33"/>
        <v>13740052.849999994</v>
      </c>
    </row>
    <row r="2137" spans="1:6" ht="41.4" x14ac:dyDescent="0.25">
      <c r="A2137" s="34" t="s">
        <v>975</v>
      </c>
      <c r="B2137" s="63" t="s">
        <v>929</v>
      </c>
      <c r="C2137" s="36" t="s">
        <v>3179</v>
      </c>
      <c r="D2137" s="37">
        <v>115391609.40000001</v>
      </c>
      <c r="E2137" s="64">
        <v>98857964.269999996</v>
      </c>
      <c r="F2137" s="38">
        <f t="shared" si="33"/>
        <v>16533645.13000001</v>
      </c>
    </row>
    <row r="2138" spans="1:6" ht="31.2" x14ac:dyDescent="0.25">
      <c r="A2138" s="34" t="s">
        <v>969</v>
      </c>
      <c r="B2138" s="63" t="s">
        <v>929</v>
      </c>
      <c r="C2138" s="36" t="s">
        <v>3180</v>
      </c>
      <c r="D2138" s="37">
        <v>4943097.5</v>
      </c>
      <c r="E2138" s="64">
        <v>3431333.39</v>
      </c>
      <c r="F2138" s="38">
        <f t="shared" si="33"/>
        <v>1511764.1099999999</v>
      </c>
    </row>
    <row r="2139" spans="1:6" ht="31.2" x14ac:dyDescent="0.25">
      <c r="A2139" s="34" t="s">
        <v>969</v>
      </c>
      <c r="B2139" s="63" t="s">
        <v>929</v>
      </c>
      <c r="C2139" s="36" t="s">
        <v>3181</v>
      </c>
      <c r="D2139" s="37">
        <v>333140576.07999998</v>
      </c>
      <c r="E2139" s="64">
        <v>277116800.06999999</v>
      </c>
      <c r="F2139" s="38">
        <f t="shared" si="33"/>
        <v>56023776.00999999</v>
      </c>
    </row>
    <row r="2140" spans="1:6" ht="13.2" x14ac:dyDescent="0.25">
      <c r="A2140" s="34" t="s">
        <v>949</v>
      </c>
      <c r="B2140" s="63" t="s">
        <v>929</v>
      </c>
      <c r="C2140" s="36" t="s">
        <v>3182</v>
      </c>
      <c r="D2140" s="37">
        <v>84625922.299999997</v>
      </c>
      <c r="E2140" s="64">
        <v>45415146.32</v>
      </c>
      <c r="F2140" s="38">
        <f t="shared" si="33"/>
        <v>39210775.979999997</v>
      </c>
    </row>
    <row r="2141" spans="1:6" ht="31.2" x14ac:dyDescent="0.25">
      <c r="A2141" s="34" t="s">
        <v>969</v>
      </c>
      <c r="B2141" s="63" t="s">
        <v>929</v>
      </c>
      <c r="C2141" s="36" t="s">
        <v>3183</v>
      </c>
      <c r="D2141" s="37">
        <v>30585876.789999999</v>
      </c>
      <c r="E2141" s="64">
        <v>20257163.890000001</v>
      </c>
      <c r="F2141" s="38">
        <f t="shared" si="33"/>
        <v>10328712.899999999</v>
      </c>
    </row>
    <row r="2142" spans="1:6" ht="13.2" x14ac:dyDescent="0.25">
      <c r="A2142" s="34" t="s">
        <v>971</v>
      </c>
      <c r="B2142" s="63" t="s">
        <v>929</v>
      </c>
      <c r="C2142" s="36" t="s">
        <v>3184</v>
      </c>
      <c r="D2142" s="37">
        <v>335681051.56</v>
      </c>
      <c r="E2142" s="64">
        <v>319260220.33999997</v>
      </c>
      <c r="F2142" s="38">
        <f t="shared" si="33"/>
        <v>16420831.220000029</v>
      </c>
    </row>
    <row r="2143" spans="1:6" ht="13.2" x14ac:dyDescent="0.25">
      <c r="A2143" s="34" t="s">
        <v>971</v>
      </c>
      <c r="B2143" s="63" t="s">
        <v>929</v>
      </c>
      <c r="C2143" s="36" t="s">
        <v>3185</v>
      </c>
      <c r="D2143" s="37">
        <v>10315226</v>
      </c>
      <c r="E2143" s="64">
        <v>2639381.2200000002</v>
      </c>
      <c r="F2143" s="38">
        <f t="shared" si="33"/>
        <v>7675844.7799999993</v>
      </c>
    </row>
    <row r="2144" spans="1:6" ht="13.2" x14ac:dyDescent="0.25">
      <c r="A2144" s="34" t="s">
        <v>949</v>
      </c>
      <c r="B2144" s="63" t="s">
        <v>929</v>
      </c>
      <c r="C2144" s="36" t="s">
        <v>3186</v>
      </c>
      <c r="D2144" s="37">
        <v>136371925</v>
      </c>
      <c r="E2144" s="64">
        <v>116171924.94</v>
      </c>
      <c r="F2144" s="38">
        <f t="shared" si="33"/>
        <v>20200000.060000002</v>
      </c>
    </row>
    <row r="2145" spans="1:6" ht="21" x14ac:dyDescent="0.25">
      <c r="A2145" s="34" t="s">
        <v>953</v>
      </c>
      <c r="B2145" s="63" t="s">
        <v>929</v>
      </c>
      <c r="C2145" s="36" t="s">
        <v>3187</v>
      </c>
      <c r="D2145" s="37">
        <v>5588000</v>
      </c>
      <c r="E2145" s="64">
        <v>3744890.25</v>
      </c>
      <c r="F2145" s="38">
        <f t="shared" si="33"/>
        <v>1843109.75</v>
      </c>
    </row>
    <row r="2146" spans="1:6" ht="13.2" x14ac:dyDescent="0.25">
      <c r="A2146" s="34" t="s">
        <v>949</v>
      </c>
      <c r="B2146" s="63" t="s">
        <v>929</v>
      </c>
      <c r="C2146" s="36" t="s">
        <v>3188</v>
      </c>
      <c r="D2146" s="37">
        <v>3352900</v>
      </c>
      <c r="E2146" s="64">
        <v>1422562.77</v>
      </c>
      <c r="F2146" s="38">
        <f t="shared" si="33"/>
        <v>1930337.23</v>
      </c>
    </row>
    <row r="2147" spans="1:6" ht="13.2" x14ac:dyDescent="0.25">
      <c r="A2147" s="34" t="s">
        <v>949</v>
      </c>
      <c r="B2147" s="63" t="s">
        <v>929</v>
      </c>
      <c r="C2147" s="36" t="s">
        <v>3189</v>
      </c>
      <c r="D2147" s="37">
        <v>2150700</v>
      </c>
      <c r="E2147" s="64">
        <v>2039513.38</v>
      </c>
      <c r="F2147" s="38">
        <f t="shared" si="33"/>
        <v>111186.62000000011</v>
      </c>
    </row>
    <row r="2148" spans="1:6" ht="13.2" x14ac:dyDescent="0.25">
      <c r="A2148" s="34" t="s">
        <v>971</v>
      </c>
      <c r="B2148" s="63" t="s">
        <v>929</v>
      </c>
      <c r="C2148" s="36" t="s">
        <v>3190</v>
      </c>
      <c r="D2148" s="37">
        <v>2376286</v>
      </c>
      <c r="E2148" s="64">
        <v>614994</v>
      </c>
      <c r="F2148" s="38">
        <f t="shared" si="33"/>
        <v>1761292</v>
      </c>
    </row>
    <row r="2149" spans="1:6" ht="31.2" x14ac:dyDescent="0.25">
      <c r="A2149" s="34" t="s">
        <v>969</v>
      </c>
      <c r="B2149" s="63" t="s">
        <v>929</v>
      </c>
      <c r="C2149" s="36" t="s">
        <v>3191</v>
      </c>
      <c r="D2149" s="37">
        <v>35342063.640000001</v>
      </c>
      <c r="E2149" s="64">
        <v>26390227.73</v>
      </c>
      <c r="F2149" s="38">
        <f t="shared" si="33"/>
        <v>8951835.9100000001</v>
      </c>
    </row>
    <row r="2150" spans="1:6" ht="13.2" x14ac:dyDescent="0.25">
      <c r="A2150" s="34" t="s">
        <v>971</v>
      </c>
      <c r="B2150" s="63" t="s">
        <v>929</v>
      </c>
      <c r="C2150" s="36" t="s">
        <v>3192</v>
      </c>
      <c r="D2150" s="37">
        <v>3552820</v>
      </c>
      <c r="E2150" s="64" t="s">
        <v>39</v>
      </c>
      <c r="F2150" s="38">
        <f t="shared" si="33"/>
        <v>3552820</v>
      </c>
    </row>
    <row r="2151" spans="1:6" ht="13.2" x14ac:dyDescent="0.25">
      <c r="A2151" s="34" t="s">
        <v>971</v>
      </c>
      <c r="B2151" s="63" t="s">
        <v>929</v>
      </c>
      <c r="C2151" s="36" t="s">
        <v>3193</v>
      </c>
      <c r="D2151" s="37">
        <v>13938572.01</v>
      </c>
      <c r="E2151" s="64">
        <v>12673545.57</v>
      </c>
      <c r="F2151" s="38">
        <f t="shared" si="33"/>
        <v>1265026.4399999995</v>
      </c>
    </row>
    <row r="2152" spans="1:6" ht="13.2" x14ac:dyDescent="0.25">
      <c r="A2152" s="34" t="s">
        <v>971</v>
      </c>
      <c r="B2152" s="63" t="s">
        <v>929</v>
      </c>
      <c r="C2152" s="36" t="s">
        <v>3194</v>
      </c>
      <c r="D2152" s="37">
        <v>6989571</v>
      </c>
      <c r="E2152" s="64">
        <v>6987865</v>
      </c>
      <c r="F2152" s="38">
        <f t="shared" si="33"/>
        <v>1706</v>
      </c>
    </row>
    <row r="2153" spans="1:6" ht="31.2" x14ac:dyDescent="0.25">
      <c r="A2153" s="34" t="s">
        <v>969</v>
      </c>
      <c r="B2153" s="63" t="s">
        <v>929</v>
      </c>
      <c r="C2153" s="36" t="s">
        <v>3195</v>
      </c>
      <c r="D2153" s="37">
        <v>25194929.140000001</v>
      </c>
      <c r="E2153" s="64">
        <v>14905081.01</v>
      </c>
      <c r="F2153" s="38">
        <f t="shared" si="33"/>
        <v>10289848.130000001</v>
      </c>
    </row>
    <row r="2154" spans="1:6" ht="13.2" x14ac:dyDescent="0.25">
      <c r="A2154" s="34" t="s">
        <v>971</v>
      </c>
      <c r="B2154" s="63" t="s">
        <v>929</v>
      </c>
      <c r="C2154" s="36" t="s">
        <v>3196</v>
      </c>
      <c r="D2154" s="37">
        <v>11723522.48</v>
      </c>
      <c r="E2154" s="64">
        <v>8850437.3399999999</v>
      </c>
      <c r="F2154" s="38">
        <f t="shared" si="33"/>
        <v>2873085.1400000006</v>
      </c>
    </row>
    <row r="2155" spans="1:6" ht="31.2" x14ac:dyDescent="0.25">
      <c r="A2155" s="34" t="s">
        <v>969</v>
      </c>
      <c r="B2155" s="63" t="s">
        <v>929</v>
      </c>
      <c r="C2155" s="36" t="s">
        <v>3197</v>
      </c>
      <c r="D2155" s="37">
        <v>10977126.16</v>
      </c>
      <c r="E2155" s="64">
        <v>8125701.7199999997</v>
      </c>
      <c r="F2155" s="38">
        <f t="shared" si="33"/>
        <v>2851424.4400000004</v>
      </c>
    </row>
    <row r="2156" spans="1:6" ht="31.2" x14ac:dyDescent="0.25">
      <c r="A2156" s="34" t="s">
        <v>969</v>
      </c>
      <c r="B2156" s="63" t="s">
        <v>929</v>
      </c>
      <c r="C2156" s="36" t="s">
        <v>3198</v>
      </c>
      <c r="D2156" s="37">
        <v>77039.55</v>
      </c>
      <c r="E2156" s="64">
        <v>9524.2999999999993</v>
      </c>
      <c r="F2156" s="38">
        <f t="shared" si="33"/>
        <v>67515.25</v>
      </c>
    </row>
    <row r="2157" spans="1:6" ht="13.2" x14ac:dyDescent="0.25">
      <c r="A2157" s="34" t="s">
        <v>971</v>
      </c>
      <c r="B2157" s="63" t="s">
        <v>929</v>
      </c>
      <c r="C2157" s="36" t="s">
        <v>3199</v>
      </c>
      <c r="D2157" s="37">
        <v>1380432.88</v>
      </c>
      <c r="E2157" s="64">
        <v>1081220.68</v>
      </c>
      <c r="F2157" s="38">
        <f t="shared" si="33"/>
        <v>299212.19999999995</v>
      </c>
    </row>
    <row r="2158" spans="1:6" ht="31.2" x14ac:dyDescent="0.25">
      <c r="A2158" s="34" t="s">
        <v>969</v>
      </c>
      <c r="B2158" s="63" t="s">
        <v>929</v>
      </c>
      <c r="C2158" s="36" t="s">
        <v>3200</v>
      </c>
      <c r="D2158" s="37">
        <v>12646773.99</v>
      </c>
      <c r="E2158" s="64">
        <v>10694942.75</v>
      </c>
      <c r="F2158" s="38">
        <f t="shared" si="33"/>
        <v>1951831.2400000002</v>
      </c>
    </row>
    <row r="2159" spans="1:6" ht="13.2" x14ac:dyDescent="0.25">
      <c r="A2159" s="34" t="s">
        <v>971</v>
      </c>
      <c r="B2159" s="63" t="s">
        <v>929</v>
      </c>
      <c r="C2159" s="36" t="s">
        <v>3201</v>
      </c>
      <c r="D2159" s="37">
        <v>96696167.370000005</v>
      </c>
      <c r="E2159" s="64">
        <v>82011777.599999994</v>
      </c>
      <c r="F2159" s="38">
        <f t="shared" si="33"/>
        <v>14684389.770000011</v>
      </c>
    </row>
    <row r="2160" spans="1:6" ht="13.2" x14ac:dyDescent="0.25">
      <c r="A2160" s="34" t="s">
        <v>977</v>
      </c>
      <c r="B2160" s="63" t="s">
        <v>929</v>
      </c>
      <c r="C2160" s="36" t="s">
        <v>3202</v>
      </c>
      <c r="D2160" s="37">
        <v>1713769.93</v>
      </c>
      <c r="E2160" s="64">
        <v>1161829.8700000001</v>
      </c>
      <c r="F2160" s="38">
        <f t="shared" si="33"/>
        <v>551940.05999999982</v>
      </c>
    </row>
    <row r="2161" spans="1:6" ht="13.2" x14ac:dyDescent="0.25">
      <c r="A2161" s="34" t="s">
        <v>949</v>
      </c>
      <c r="B2161" s="63" t="s">
        <v>929</v>
      </c>
      <c r="C2161" s="36" t="s">
        <v>3203</v>
      </c>
      <c r="D2161" s="37">
        <v>15000000</v>
      </c>
      <c r="E2161" s="64">
        <v>14798339.859999999</v>
      </c>
      <c r="F2161" s="38">
        <f t="shared" si="33"/>
        <v>201660.1400000006</v>
      </c>
    </row>
    <row r="2162" spans="1:6" ht="13.2" x14ac:dyDescent="0.25">
      <c r="A2162" s="34" t="s">
        <v>949</v>
      </c>
      <c r="B2162" s="63" t="s">
        <v>929</v>
      </c>
      <c r="C2162" s="36" t="s">
        <v>3204</v>
      </c>
      <c r="D2162" s="37">
        <v>53071900</v>
      </c>
      <c r="E2162" s="64">
        <v>42301220.93</v>
      </c>
      <c r="F2162" s="38">
        <f t="shared" si="33"/>
        <v>10770679.07</v>
      </c>
    </row>
    <row r="2163" spans="1:6" ht="13.2" x14ac:dyDescent="0.25">
      <c r="A2163" s="34" t="s">
        <v>949</v>
      </c>
      <c r="B2163" s="63" t="s">
        <v>929</v>
      </c>
      <c r="C2163" s="36" t="s">
        <v>3205</v>
      </c>
      <c r="D2163" s="37">
        <v>126592500</v>
      </c>
      <c r="E2163" s="64">
        <v>125718031.06</v>
      </c>
      <c r="F2163" s="38">
        <f t="shared" si="33"/>
        <v>874468.93999999762</v>
      </c>
    </row>
    <row r="2164" spans="1:6" ht="13.2" x14ac:dyDescent="0.25">
      <c r="A2164" s="34" t="s">
        <v>971</v>
      </c>
      <c r="B2164" s="63" t="s">
        <v>929</v>
      </c>
      <c r="C2164" s="36" t="s">
        <v>3206</v>
      </c>
      <c r="D2164" s="37">
        <v>2051869.53</v>
      </c>
      <c r="E2164" s="64">
        <v>2051869.53</v>
      </c>
      <c r="F2164" s="38" t="str">
        <f t="shared" si="33"/>
        <v>-</v>
      </c>
    </row>
    <row r="2165" spans="1:6" ht="13.2" x14ac:dyDescent="0.25">
      <c r="A2165" s="34" t="s">
        <v>949</v>
      </c>
      <c r="B2165" s="63" t="s">
        <v>929</v>
      </c>
      <c r="C2165" s="36" t="s">
        <v>3207</v>
      </c>
      <c r="D2165" s="37">
        <v>3000000</v>
      </c>
      <c r="E2165" s="64">
        <v>1367688.28</v>
      </c>
      <c r="F2165" s="38">
        <f t="shared" si="33"/>
        <v>1632311.72</v>
      </c>
    </row>
    <row r="2166" spans="1:6" ht="31.2" x14ac:dyDescent="0.25">
      <c r="A2166" s="34" t="s">
        <v>969</v>
      </c>
      <c r="B2166" s="63" t="s">
        <v>929</v>
      </c>
      <c r="C2166" s="36" t="s">
        <v>3208</v>
      </c>
      <c r="D2166" s="37">
        <v>28006634.079999998</v>
      </c>
      <c r="E2166" s="64">
        <v>20937195.57</v>
      </c>
      <c r="F2166" s="38">
        <f t="shared" si="33"/>
        <v>7069438.5099999979</v>
      </c>
    </row>
    <row r="2167" spans="1:6" ht="13.2" x14ac:dyDescent="0.25">
      <c r="A2167" s="34" t="s">
        <v>971</v>
      </c>
      <c r="B2167" s="63" t="s">
        <v>929</v>
      </c>
      <c r="C2167" s="36" t="s">
        <v>3209</v>
      </c>
      <c r="D2167" s="37">
        <v>1495660.12</v>
      </c>
      <c r="E2167" s="64">
        <v>986208.94</v>
      </c>
      <c r="F2167" s="38">
        <f t="shared" si="33"/>
        <v>509451.18000000017</v>
      </c>
    </row>
    <row r="2168" spans="1:6" ht="31.2" x14ac:dyDescent="0.25">
      <c r="A2168" s="34" t="s">
        <v>969</v>
      </c>
      <c r="B2168" s="63" t="s">
        <v>929</v>
      </c>
      <c r="C2168" s="36" t="s">
        <v>3210</v>
      </c>
      <c r="D2168" s="37">
        <v>266716543.69</v>
      </c>
      <c r="E2168" s="64">
        <v>223092184.15000001</v>
      </c>
      <c r="F2168" s="38">
        <f t="shared" si="33"/>
        <v>43624359.539999992</v>
      </c>
    </row>
    <row r="2169" spans="1:6" ht="13.2" x14ac:dyDescent="0.25">
      <c r="A2169" s="34" t="s">
        <v>971</v>
      </c>
      <c r="B2169" s="63" t="s">
        <v>929</v>
      </c>
      <c r="C2169" s="36" t="s">
        <v>3211</v>
      </c>
      <c r="D2169" s="37">
        <v>2312367.4</v>
      </c>
      <c r="E2169" s="64">
        <v>430866</v>
      </c>
      <c r="F2169" s="38">
        <f t="shared" si="33"/>
        <v>1881501.4</v>
      </c>
    </row>
    <row r="2170" spans="1:6" ht="13.2" x14ac:dyDescent="0.25">
      <c r="A2170" s="34" t="s">
        <v>971</v>
      </c>
      <c r="B2170" s="63" t="s">
        <v>929</v>
      </c>
      <c r="C2170" s="36" t="s">
        <v>3212</v>
      </c>
      <c r="D2170" s="37">
        <v>6325339.5499999998</v>
      </c>
      <c r="E2170" s="64">
        <v>3801430.67</v>
      </c>
      <c r="F2170" s="38">
        <f t="shared" si="33"/>
        <v>2523908.88</v>
      </c>
    </row>
    <row r="2171" spans="1:6" ht="13.2" x14ac:dyDescent="0.25">
      <c r="A2171" s="34" t="s">
        <v>949</v>
      </c>
      <c r="B2171" s="63" t="s">
        <v>929</v>
      </c>
      <c r="C2171" s="36" t="s">
        <v>3213</v>
      </c>
      <c r="D2171" s="37">
        <v>72741514</v>
      </c>
      <c r="E2171" s="64">
        <v>17306519.57</v>
      </c>
      <c r="F2171" s="38">
        <f t="shared" si="33"/>
        <v>55434994.43</v>
      </c>
    </row>
    <row r="2172" spans="1:6" ht="13.2" x14ac:dyDescent="0.25">
      <c r="A2172" s="34" t="s">
        <v>977</v>
      </c>
      <c r="B2172" s="63" t="s">
        <v>929</v>
      </c>
      <c r="C2172" s="36" t="s">
        <v>3214</v>
      </c>
      <c r="D2172" s="37">
        <v>1511679.06</v>
      </c>
      <c r="E2172" s="64">
        <v>848822.48</v>
      </c>
      <c r="F2172" s="38">
        <f t="shared" si="33"/>
        <v>662856.58000000007</v>
      </c>
    </row>
    <row r="2173" spans="1:6" ht="13.2" x14ac:dyDescent="0.25">
      <c r="A2173" s="34" t="s">
        <v>949</v>
      </c>
      <c r="B2173" s="63" t="s">
        <v>929</v>
      </c>
      <c r="C2173" s="36" t="s">
        <v>3215</v>
      </c>
      <c r="D2173" s="37">
        <v>30601733.800000001</v>
      </c>
      <c r="E2173" s="64">
        <v>17839337.25</v>
      </c>
      <c r="F2173" s="38">
        <f t="shared" si="33"/>
        <v>12762396.550000001</v>
      </c>
    </row>
    <row r="2174" spans="1:6" ht="13.2" x14ac:dyDescent="0.25">
      <c r="A2174" s="34" t="s">
        <v>977</v>
      </c>
      <c r="B2174" s="63" t="s">
        <v>929</v>
      </c>
      <c r="C2174" s="36" t="s">
        <v>3216</v>
      </c>
      <c r="D2174" s="37">
        <v>660000</v>
      </c>
      <c r="E2174" s="64">
        <v>500000</v>
      </c>
      <c r="F2174" s="38">
        <f t="shared" si="33"/>
        <v>160000</v>
      </c>
    </row>
    <row r="2175" spans="1:6" ht="13.2" x14ac:dyDescent="0.25">
      <c r="A2175" s="34" t="s">
        <v>949</v>
      </c>
      <c r="B2175" s="63" t="s">
        <v>929</v>
      </c>
      <c r="C2175" s="36" t="s">
        <v>3217</v>
      </c>
      <c r="D2175" s="37">
        <v>97000</v>
      </c>
      <c r="E2175" s="64">
        <v>97000</v>
      </c>
      <c r="F2175" s="38" t="str">
        <f t="shared" si="33"/>
        <v>-</v>
      </c>
    </row>
    <row r="2176" spans="1:6" ht="21" x14ac:dyDescent="0.25">
      <c r="A2176" s="34" t="s">
        <v>959</v>
      </c>
      <c r="B2176" s="63" t="s">
        <v>929</v>
      </c>
      <c r="C2176" s="36" t="s">
        <v>3218</v>
      </c>
      <c r="D2176" s="37">
        <v>1400000</v>
      </c>
      <c r="E2176" s="64" t="s">
        <v>39</v>
      </c>
      <c r="F2176" s="38">
        <f t="shared" si="33"/>
        <v>1400000</v>
      </c>
    </row>
    <row r="2177" spans="1:6" ht="21" x14ac:dyDescent="0.25">
      <c r="A2177" s="34" t="s">
        <v>955</v>
      </c>
      <c r="B2177" s="63" t="s">
        <v>929</v>
      </c>
      <c r="C2177" s="36" t="s">
        <v>3219</v>
      </c>
      <c r="D2177" s="37">
        <v>432000</v>
      </c>
      <c r="E2177" s="64">
        <v>220800</v>
      </c>
      <c r="F2177" s="38">
        <f t="shared" si="33"/>
        <v>211200</v>
      </c>
    </row>
    <row r="2178" spans="1:6" ht="21" x14ac:dyDescent="0.25">
      <c r="A2178" s="34" t="s">
        <v>955</v>
      </c>
      <c r="B2178" s="63" t="s">
        <v>929</v>
      </c>
      <c r="C2178" s="36" t="s">
        <v>3220</v>
      </c>
      <c r="D2178" s="37">
        <v>7092200</v>
      </c>
      <c r="E2178" s="64">
        <v>2496873.2999999998</v>
      </c>
      <c r="F2178" s="38">
        <f t="shared" si="33"/>
        <v>4595326.7</v>
      </c>
    </row>
    <row r="2179" spans="1:6" ht="13.2" x14ac:dyDescent="0.25">
      <c r="A2179" s="34" t="s">
        <v>971</v>
      </c>
      <c r="B2179" s="63" t="s">
        <v>929</v>
      </c>
      <c r="C2179" s="36" t="s">
        <v>3221</v>
      </c>
      <c r="D2179" s="37">
        <v>26125150</v>
      </c>
      <c r="E2179" s="64">
        <v>11635332.98</v>
      </c>
      <c r="F2179" s="38">
        <f t="shared" si="33"/>
        <v>14489817.02</v>
      </c>
    </row>
    <row r="2180" spans="1:6" ht="13.2" x14ac:dyDescent="0.25">
      <c r="A2180" s="34" t="s">
        <v>977</v>
      </c>
      <c r="B2180" s="63" t="s">
        <v>929</v>
      </c>
      <c r="C2180" s="36" t="s">
        <v>3222</v>
      </c>
      <c r="D2180" s="37">
        <v>147800</v>
      </c>
      <c r="E2180" s="64">
        <v>94800</v>
      </c>
      <c r="F2180" s="38">
        <f t="shared" si="33"/>
        <v>53000</v>
      </c>
    </row>
    <row r="2181" spans="1:6" ht="21" x14ac:dyDescent="0.25">
      <c r="A2181" s="34" t="s">
        <v>955</v>
      </c>
      <c r="B2181" s="63" t="s">
        <v>929</v>
      </c>
      <c r="C2181" s="36" t="s">
        <v>3223</v>
      </c>
      <c r="D2181" s="37">
        <v>1000000</v>
      </c>
      <c r="E2181" s="64">
        <v>1000000</v>
      </c>
      <c r="F2181" s="38" t="str">
        <f t="shared" si="33"/>
        <v>-</v>
      </c>
    </row>
    <row r="2182" spans="1:6" ht="21" x14ac:dyDescent="0.25">
      <c r="A2182" s="34" t="s">
        <v>955</v>
      </c>
      <c r="B2182" s="63" t="s">
        <v>929</v>
      </c>
      <c r="C2182" s="36" t="s">
        <v>3224</v>
      </c>
      <c r="D2182" s="37">
        <v>140000</v>
      </c>
      <c r="E2182" s="64">
        <v>140000</v>
      </c>
      <c r="F2182" s="38" t="str">
        <f t="shared" si="33"/>
        <v>-</v>
      </c>
    </row>
    <row r="2183" spans="1:6" ht="13.2" x14ac:dyDescent="0.25">
      <c r="A2183" s="34" t="s">
        <v>939</v>
      </c>
      <c r="B2183" s="63" t="s">
        <v>929</v>
      </c>
      <c r="C2183" s="36" t="s">
        <v>3225</v>
      </c>
      <c r="D2183" s="37">
        <v>1154202.45</v>
      </c>
      <c r="E2183" s="64">
        <v>795038.66</v>
      </c>
      <c r="F2183" s="38">
        <f t="shared" si="33"/>
        <v>359163.78999999992</v>
      </c>
    </row>
    <row r="2184" spans="1:6" ht="21" x14ac:dyDescent="0.25">
      <c r="A2184" s="34" t="s">
        <v>941</v>
      </c>
      <c r="B2184" s="63" t="s">
        <v>929</v>
      </c>
      <c r="C2184" s="36" t="s">
        <v>3226</v>
      </c>
      <c r="D2184" s="37">
        <v>353753.45</v>
      </c>
      <c r="E2184" s="64">
        <v>196025.3</v>
      </c>
      <c r="F2184" s="38">
        <f t="shared" si="33"/>
        <v>157728.15000000002</v>
      </c>
    </row>
    <row r="2185" spans="1:6" ht="31.2" x14ac:dyDescent="0.25">
      <c r="A2185" s="34" t="s">
        <v>945</v>
      </c>
      <c r="B2185" s="63" t="s">
        <v>929</v>
      </c>
      <c r="C2185" s="36" t="s">
        <v>3227</v>
      </c>
      <c r="D2185" s="37">
        <v>348569.14</v>
      </c>
      <c r="E2185" s="64">
        <v>237081.68</v>
      </c>
      <c r="F2185" s="38">
        <f t="shared" si="33"/>
        <v>111487.46000000002</v>
      </c>
    </row>
    <row r="2186" spans="1:6" ht="13.2" x14ac:dyDescent="0.25">
      <c r="A2186" s="34" t="s">
        <v>949</v>
      </c>
      <c r="B2186" s="63" t="s">
        <v>929</v>
      </c>
      <c r="C2186" s="36" t="s">
        <v>3228</v>
      </c>
      <c r="D2186" s="37">
        <v>352474.96</v>
      </c>
      <c r="E2186" s="64">
        <v>134947.06</v>
      </c>
      <c r="F2186" s="38">
        <f t="shared" si="33"/>
        <v>217527.90000000002</v>
      </c>
    </row>
    <row r="2187" spans="1:6" ht="13.2" x14ac:dyDescent="0.25">
      <c r="A2187" s="34" t="s">
        <v>939</v>
      </c>
      <c r="B2187" s="63" t="s">
        <v>929</v>
      </c>
      <c r="C2187" s="36" t="s">
        <v>3229</v>
      </c>
      <c r="D2187" s="37">
        <v>37380430</v>
      </c>
      <c r="E2187" s="64">
        <v>25339004.91</v>
      </c>
      <c r="F2187" s="38">
        <f t="shared" si="33"/>
        <v>12041425.09</v>
      </c>
    </row>
    <row r="2188" spans="1:6" ht="21" x14ac:dyDescent="0.25">
      <c r="A2188" s="34" t="s">
        <v>941</v>
      </c>
      <c r="B2188" s="63" t="s">
        <v>929</v>
      </c>
      <c r="C2188" s="36" t="s">
        <v>3230</v>
      </c>
      <c r="D2188" s="37">
        <v>2206821.5499999998</v>
      </c>
      <c r="E2188" s="64">
        <v>2013471.1</v>
      </c>
      <c r="F2188" s="38">
        <f t="shared" si="33"/>
        <v>193350.44999999972</v>
      </c>
    </row>
    <row r="2189" spans="1:6" ht="31.2" x14ac:dyDescent="0.25">
      <c r="A2189" s="34" t="s">
        <v>945</v>
      </c>
      <c r="B2189" s="63" t="s">
        <v>929</v>
      </c>
      <c r="C2189" s="36" t="s">
        <v>3231</v>
      </c>
      <c r="D2189" s="37">
        <v>11167335.199999999</v>
      </c>
      <c r="E2189" s="64">
        <v>7650016.96</v>
      </c>
      <c r="F2189" s="38">
        <f t="shared" si="33"/>
        <v>3517318.2399999993</v>
      </c>
    </row>
    <row r="2190" spans="1:6" ht="13.2" x14ac:dyDescent="0.25">
      <c r="A2190" s="34" t="s">
        <v>949</v>
      </c>
      <c r="B2190" s="63" t="s">
        <v>929</v>
      </c>
      <c r="C2190" s="36" t="s">
        <v>3232</v>
      </c>
      <c r="D2190" s="37">
        <v>2455253.2999999998</v>
      </c>
      <c r="E2190" s="64">
        <v>839174.21</v>
      </c>
      <c r="F2190" s="38">
        <f t="shared" si="33"/>
        <v>1616079.0899999999</v>
      </c>
    </row>
    <row r="2191" spans="1:6" ht="21" x14ac:dyDescent="0.25">
      <c r="A2191" s="34" t="s">
        <v>951</v>
      </c>
      <c r="B2191" s="63" t="s">
        <v>929</v>
      </c>
      <c r="C2191" s="36" t="s">
        <v>3233</v>
      </c>
      <c r="D2191" s="37">
        <v>68681.34</v>
      </c>
      <c r="E2191" s="64">
        <v>68681.34</v>
      </c>
      <c r="F2191" s="38" t="str">
        <f t="shared" ref="F2191:F2254" si="34">IF(OR(D2191="-",IF(E2191="-",0,E2191)&gt;=IF(D2191="-",0,D2191)),"-",IF(D2191="-",0,D2191)-IF(E2191="-",0,E2191))</f>
        <v>-</v>
      </c>
    </row>
    <row r="2192" spans="1:6" ht="13.2" x14ac:dyDescent="0.25">
      <c r="A2192" s="34" t="s">
        <v>985</v>
      </c>
      <c r="B2192" s="63" t="s">
        <v>929</v>
      </c>
      <c r="C2192" s="36" t="s">
        <v>3234</v>
      </c>
      <c r="D2192" s="37">
        <v>1376</v>
      </c>
      <c r="E2192" s="64" t="s">
        <v>39</v>
      </c>
      <c r="F2192" s="38">
        <f t="shared" si="34"/>
        <v>1376</v>
      </c>
    </row>
    <row r="2193" spans="1:6" ht="13.2" x14ac:dyDescent="0.25">
      <c r="A2193" s="34" t="s">
        <v>989</v>
      </c>
      <c r="B2193" s="63" t="s">
        <v>929</v>
      </c>
      <c r="C2193" s="36" t="s">
        <v>3235</v>
      </c>
      <c r="D2193" s="37">
        <v>255000</v>
      </c>
      <c r="E2193" s="64">
        <v>255000</v>
      </c>
      <c r="F2193" s="38" t="str">
        <f t="shared" si="34"/>
        <v>-</v>
      </c>
    </row>
    <row r="2194" spans="1:6" ht="21" x14ac:dyDescent="0.25">
      <c r="A2194" s="34" t="s">
        <v>983</v>
      </c>
      <c r="B2194" s="63" t="s">
        <v>929</v>
      </c>
      <c r="C2194" s="36" t="s">
        <v>3236</v>
      </c>
      <c r="D2194" s="37">
        <v>84024</v>
      </c>
      <c r="E2194" s="64">
        <v>84024</v>
      </c>
      <c r="F2194" s="38" t="str">
        <f t="shared" si="34"/>
        <v>-</v>
      </c>
    </row>
    <row r="2195" spans="1:6" ht="13.2" x14ac:dyDescent="0.25">
      <c r="A2195" s="34" t="s">
        <v>989</v>
      </c>
      <c r="B2195" s="63" t="s">
        <v>929</v>
      </c>
      <c r="C2195" s="36" t="s">
        <v>3237</v>
      </c>
      <c r="D2195" s="37">
        <v>19946.7</v>
      </c>
      <c r="E2195" s="64">
        <v>19946.7</v>
      </c>
      <c r="F2195" s="38" t="str">
        <f t="shared" si="34"/>
        <v>-</v>
      </c>
    </row>
    <row r="2196" spans="1:6" ht="13.2" x14ac:dyDescent="0.25">
      <c r="A2196" s="34" t="s">
        <v>949</v>
      </c>
      <c r="B2196" s="63" t="s">
        <v>929</v>
      </c>
      <c r="C2196" s="36" t="s">
        <v>3238</v>
      </c>
      <c r="D2196" s="37">
        <v>43780000</v>
      </c>
      <c r="E2196" s="64" t="s">
        <v>39</v>
      </c>
      <c r="F2196" s="38">
        <f t="shared" si="34"/>
        <v>43780000</v>
      </c>
    </row>
    <row r="2197" spans="1:6" ht="13.2" x14ac:dyDescent="0.25">
      <c r="A2197" s="34" t="s">
        <v>949</v>
      </c>
      <c r="B2197" s="63" t="s">
        <v>929</v>
      </c>
      <c r="C2197" s="36" t="s">
        <v>3239</v>
      </c>
      <c r="D2197" s="37">
        <v>221323577.28999999</v>
      </c>
      <c r="E2197" s="64">
        <v>45135177.880000003</v>
      </c>
      <c r="F2197" s="38">
        <f t="shared" si="34"/>
        <v>176188399.41</v>
      </c>
    </row>
    <row r="2198" spans="1:6" ht="13.2" x14ac:dyDescent="0.25">
      <c r="A2198" s="34" t="s">
        <v>949</v>
      </c>
      <c r="B2198" s="63" t="s">
        <v>929</v>
      </c>
      <c r="C2198" s="36" t="s">
        <v>3240</v>
      </c>
      <c r="D2198" s="37">
        <v>25314000</v>
      </c>
      <c r="E2198" s="64">
        <v>5289150.29</v>
      </c>
      <c r="F2198" s="38">
        <f t="shared" si="34"/>
        <v>20024849.710000001</v>
      </c>
    </row>
    <row r="2199" spans="1:6" ht="13.2" x14ac:dyDescent="0.25">
      <c r="A2199" s="34" t="s">
        <v>949</v>
      </c>
      <c r="B2199" s="63" t="s">
        <v>929</v>
      </c>
      <c r="C2199" s="36" t="s">
        <v>3241</v>
      </c>
      <c r="D2199" s="37">
        <v>3583333.33</v>
      </c>
      <c r="E2199" s="64">
        <v>3583333.33</v>
      </c>
      <c r="F2199" s="38" t="str">
        <f t="shared" si="34"/>
        <v>-</v>
      </c>
    </row>
    <row r="2200" spans="1:6" ht="13.2" x14ac:dyDescent="0.25">
      <c r="A2200" s="34" t="s">
        <v>933</v>
      </c>
      <c r="B2200" s="63" t="s">
        <v>929</v>
      </c>
      <c r="C2200" s="36" t="s">
        <v>3242</v>
      </c>
      <c r="D2200" s="37">
        <v>66416816.450000003</v>
      </c>
      <c r="E2200" s="64">
        <v>45737932.719999999</v>
      </c>
      <c r="F2200" s="38">
        <f t="shared" si="34"/>
        <v>20678883.730000004</v>
      </c>
    </row>
    <row r="2201" spans="1:6" ht="21" x14ac:dyDescent="0.25">
      <c r="A2201" s="34" t="s">
        <v>935</v>
      </c>
      <c r="B2201" s="63" t="s">
        <v>929</v>
      </c>
      <c r="C2201" s="36" t="s">
        <v>3243</v>
      </c>
      <c r="D2201" s="37">
        <v>2301198.56</v>
      </c>
      <c r="E2201" s="64">
        <v>1269158.72</v>
      </c>
      <c r="F2201" s="38">
        <f t="shared" si="34"/>
        <v>1032039.8400000001</v>
      </c>
    </row>
    <row r="2202" spans="1:6" ht="31.2" x14ac:dyDescent="0.25">
      <c r="A2202" s="34" t="s">
        <v>937</v>
      </c>
      <c r="B2202" s="63" t="s">
        <v>929</v>
      </c>
      <c r="C2202" s="36" t="s">
        <v>3244</v>
      </c>
      <c r="D2202" s="37">
        <v>20082215.309999999</v>
      </c>
      <c r="E2202" s="64">
        <v>13527960.810000001</v>
      </c>
      <c r="F2202" s="38">
        <f t="shared" si="34"/>
        <v>6554254.4999999981</v>
      </c>
    </row>
    <row r="2203" spans="1:6" ht="13.2" x14ac:dyDescent="0.25">
      <c r="A2203" s="34" t="s">
        <v>949</v>
      </c>
      <c r="B2203" s="63" t="s">
        <v>929</v>
      </c>
      <c r="C2203" s="36" t="s">
        <v>3245</v>
      </c>
      <c r="D2203" s="37">
        <v>23849891.510000002</v>
      </c>
      <c r="E2203" s="64">
        <v>10145517.960000001</v>
      </c>
      <c r="F2203" s="38">
        <f t="shared" si="34"/>
        <v>13704373.550000001</v>
      </c>
    </row>
    <row r="2204" spans="1:6" ht="21" x14ac:dyDescent="0.25">
      <c r="A2204" s="34" t="s">
        <v>951</v>
      </c>
      <c r="B2204" s="63" t="s">
        <v>929</v>
      </c>
      <c r="C2204" s="36" t="s">
        <v>3246</v>
      </c>
      <c r="D2204" s="37">
        <v>596863.37</v>
      </c>
      <c r="E2204" s="64">
        <v>349398</v>
      </c>
      <c r="F2204" s="38">
        <f t="shared" si="34"/>
        <v>247465.37</v>
      </c>
    </row>
    <row r="2205" spans="1:6" ht="31.2" x14ac:dyDescent="0.25">
      <c r="A2205" s="34" t="s">
        <v>969</v>
      </c>
      <c r="B2205" s="63" t="s">
        <v>929</v>
      </c>
      <c r="C2205" s="36" t="s">
        <v>3247</v>
      </c>
      <c r="D2205" s="37">
        <v>464929783.31</v>
      </c>
      <c r="E2205" s="64">
        <v>382193444.13</v>
      </c>
      <c r="F2205" s="38">
        <f t="shared" si="34"/>
        <v>82736339.180000007</v>
      </c>
    </row>
    <row r="2206" spans="1:6" ht="13.2" x14ac:dyDescent="0.25">
      <c r="A2206" s="34" t="s">
        <v>971</v>
      </c>
      <c r="B2206" s="63" t="s">
        <v>929</v>
      </c>
      <c r="C2206" s="36" t="s">
        <v>3248</v>
      </c>
      <c r="D2206" s="37">
        <v>6162495</v>
      </c>
      <c r="E2206" s="64">
        <v>1546871.25</v>
      </c>
      <c r="F2206" s="38">
        <f t="shared" si="34"/>
        <v>4615623.75</v>
      </c>
    </row>
    <row r="2207" spans="1:6" ht="13.2" x14ac:dyDescent="0.25">
      <c r="A2207" s="34" t="s">
        <v>985</v>
      </c>
      <c r="B2207" s="63" t="s">
        <v>929</v>
      </c>
      <c r="C2207" s="36" t="s">
        <v>3249</v>
      </c>
      <c r="D2207" s="37">
        <v>957538.32</v>
      </c>
      <c r="E2207" s="64">
        <v>655412.71</v>
      </c>
      <c r="F2207" s="38">
        <f t="shared" si="34"/>
        <v>302125.61</v>
      </c>
    </row>
    <row r="2208" spans="1:6" ht="13.2" x14ac:dyDescent="0.25">
      <c r="A2208" s="34" t="s">
        <v>987</v>
      </c>
      <c r="B2208" s="63" t="s">
        <v>929</v>
      </c>
      <c r="C2208" s="36" t="s">
        <v>3250</v>
      </c>
      <c r="D2208" s="37">
        <v>2617</v>
      </c>
      <c r="E2208" s="64">
        <v>750</v>
      </c>
      <c r="F2208" s="38">
        <f t="shared" si="34"/>
        <v>1867</v>
      </c>
    </row>
    <row r="2209" spans="1:6" ht="21" x14ac:dyDescent="0.25">
      <c r="A2209" s="34" t="s">
        <v>2059</v>
      </c>
      <c r="B2209" s="63" t="s">
        <v>929</v>
      </c>
      <c r="C2209" s="36" t="s">
        <v>3251</v>
      </c>
      <c r="D2209" s="37">
        <v>242319203.40000001</v>
      </c>
      <c r="E2209" s="64">
        <v>181739402.55000001</v>
      </c>
      <c r="F2209" s="38">
        <f t="shared" si="34"/>
        <v>60579800.849999994</v>
      </c>
    </row>
    <row r="2210" spans="1:6" ht="21" x14ac:dyDescent="0.25">
      <c r="A2210" s="34" t="s">
        <v>2059</v>
      </c>
      <c r="B2210" s="63" t="s">
        <v>929</v>
      </c>
      <c r="C2210" s="36" t="s">
        <v>3252</v>
      </c>
      <c r="D2210" s="37">
        <v>123188598</v>
      </c>
      <c r="E2210" s="64">
        <v>92391448.5</v>
      </c>
      <c r="F2210" s="38">
        <f t="shared" si="34"/>
        <v>30797149.5</v>
      </c>
    </row>
    <row r="2211" spans="1:6" ht="21" x14ac:dyDescent="0.25">
      <c r="A2211" s="34" t="s">
        <v>2059</v>
      </c>
      <c r="B2211" s="63" t="s">
        <v>929</v>
      </c>
      <c r="C2211" s="36" t="s">
        <v>3253</v>
      </c>
      <c r="D2211" s="37">
        <v>400000000</v>
      </c>
      <c r="E2211" s="64">
        <v>282000000</v>
      </c>
      <c r="F2211" s="38">
        <f t="shared" si="34"/>
        <v>118000000</v>
      </c>
    </row>
    <row r="2212" spans="1:6" ht="13.2" x14ac:dyDescent="0.25">
      <c r="A2212" s="34" t="s">
        <v>949</v>
      </c>
      <c r="B2212" s="63" t="s">
        <v>929</v>
      </c>
      <c r="C2212" s="36" t="s">
        <v>3254</v>
      </c>
      <c r="D2212" s="37">
        <v>33178088.100000001</v>
      </c>
      <c r="E2212" s="64" t="s">
        <v>39</v>
      </c>
      <c r="F2212" s="38">
        <f t="shared" si="34"/>
        <v>33178088.100000001</v>
      </c>
    </row>
    <row r="2213" spans="1:6" ht="13.2" x14ac:dyDescent="0.25">
      <c r="A2213" s="34" t="s">
        <v>949</v>
      </c>
      <c r="B2213" s="63" t="s">
        <v>929</v>
      </c>
      <c r="C2213" s="36" t="s">
        <v>3255</v>
      </c>
      <c r="D2213" s="37">
        <v>101705263.16</v>
      </c>
      <c r="E2213" s="64">
        <v>17071803.809999999</v>
      </c>
      <c r="F2213" s="38">
        <f t="shared" si="34"/>
        <v>84633459.349999994</v>
      </c>
    </row>
    <row r="2214" spans="1:6" ht="21" x14ac:dyDescent="0.25">
      <c r="A2214" s="34" t="s">
        <v>951</v>
      </c>
      <c r="B2214" s="63" t="s">
        <v>929</v>
      </c>
      <c r="C2214" s="36" t="s">
        <v>3256</v>
      </c>
      <c r="D2214" s="37">
        <v>769757.61</v>
      </c>
      <c r="E2214" s="64">
        <v>769757.61</v>
      </c>
      <c r="F2214" s="38" t="str">
        <f t="shared" si="34"/>
        <v>-</v>
      </c>
    </row>
    <row r="2215" spans="1:6" ht="21" x14ac:dyDescent="0.25">
      <c r="A2215" s="34" t="s">
        <v>953</v>
      </c>
      <c r="B2215" s="63" t="s">
        <v>929</v>
      </c>
      <c r="C2215" s="36" t="s">
        <v>3257</v>
      </c>
      <c r="D2215" s="37">
        <v>1064406658.49</v>
      </c>
      <c r="E2215" s="64">
        <v>852184350.97000003</v>
      </c>
      <c r="F2215" s="38">
        <f t="shared" si="34"/>
        <v>212222307.51999998</v>
      </c>
    </row>
    <row r="2216" spans="1:6" ht="21" x14ac:dyDescent="0.25">
      <c r="A2216" s="34" t="s">
        <v>953</v>
      </c>
      <c r="B2216" s="63" t="s">
        <v>929</v>
      </c>
      <c r="C2216" s="36" t="s">
        <v>3258</v>
      </c>
      <c r="D2216" s="37">
        <v>98650100</v>
      </c>
      <c r="E2216" s="64">
        <v>77014420.969999999</v>
      </c>
      <c r="F2216" s="38">
        <f t="shared" si="34"/>
        <v>21635679.030000001</v>
      </c>
    </row>
    <row r="2217" spans="1:6" ht="21" x14ac:dyDescent="0.25">
      <c r="A2217" s="34" t="s">
        <v>953</v>
      </c>
      <c r="B2217" s="63" t="s">
        <v>929</v>
      </c>
      <c r="C2217" s="36" t="s">
        <v>3259</v>
      </c>
      <c r="D2217" s="37">
        <v>2154700</v>
      </c>
      <c r="E2217" s="64">
        <v>1067561.94</v>
      </c>
      <c r="F2217" s="38">
        <f t="shared" si="34"/>
        <v>1087138.06</v>
      </c>
    </row>
    <row r="2218" spans="1:6" ht="21" x14ac:dyDescent="0.25">
      <c r="A2218" s="34" t="s">
        <v>953</v>
      </c>
      <c r="B2218" s="63" t="s">
        <v>929</v>
      </c>
      <c r="C2218" s="36" t="s">
        <v>3260</v>
      </c>
      <c r="D2218" s="37">
        <v>264424600</v>
      </c>
      <c r="E2218" s="64">
        <v>164804479.66</v>
      </c>
      <c r="F2218" s="38">
        <f t="shared" si="34"/>
        <v>99620120.340000004</v>
      </c>
    </row>
    <row r="2219" spans="1:6" ht="21" x14ac:dyDescent="0.25">
      <c r="A2219" s="34" t="s">
        <v>953</v>
      </c>
      <c r="B2219" s="63" t="s">
        <v>929</v>
      </c>
      <c r="C2219" s="36" t="s">
        <v>3261</v>
      </c>
      <c r="D2219" s="37">
        <v>15000000</v>
      </c>
      <c r="E2219" s="64">
        <v>14838293.43</v>
      </c>
      <c r="F2219" s="38">
        <f t="shared" si="34"/>
        <v>161706.5700000003</v>
      </c>
    </row>
    <row r="2220" spans="1:6" ht="21" x14ac:dyDescent="0.25">
      <c r="A2220" s="34" t="s">
        <v>2228</v>
      </c>
      <c r="B2220" s="63" t="s">
        <v>929</v>
      </c>
      <c r="C2220" s="36" t="s">
        <v>3262</v>
      </c>
      <c r="D2220" s="37">
        <v>32500000</v>
      </c>
      <c r="E2220" s="64">
        <v>8000000</v>
      </c>
      <c r="F2220" s="38">
        <f t="shared" si="34"/>
        <v>24500000</v>
      </c>
    </row>
    <row r="2221" spans="1:6" ht="21" x14ac:dyDescent="0.25">
      <c r="A2221" s="34" t="s">
        <v>2228</v>
      </c>
      <c r="B2221" s="63" t="s">
        <v>929</v>
      </c>
      <c r="C2221" s="36" t="s">
        <v>3263</v>
      </c>
      <c r="D2221" s="37">
        <v>3000000</v>
      </c>
      <c r="E2221" s="64" t="s">
        <v>39</v>
      </c>
      <c r="F2221" s="38">
        <f t="shared" si="34"/>
        <v>3000000</v>
      </c>
    </row>
    <row r="2222" spans="1:6" ht="21" x14ac:dyDescent="0.25">
      <c r="A2222" s="34" t="s">
        <v>2228</v>
      </c>
      <c r="B2222" s="63" t="s">
        <v>929</v>
      </c>
      <c r="C2222" s="36" t="s">
        <v>3264</v>
      </c>
      <c r="D2222" s="37">
        <v>1750000</v>
      </c>
      <c r="E2222" s="64" t="s">
        <v>39</v>
      </c>
      <c r="F2222" s="38">
        <f t="shared" si="34"/>
        <v>1750000</v>
      </c>
    </row>
    <row r="2223" spans="1:6" ht="21" x14ac:dyDescent="0.25">
      <c r="A2223" s="34" t="s">
        <v>2234</v>
      </c>
      <c r="B2223" s="63" t="s">
        <v>929</v>
      </c>
      <c r="C2223" s="36" t="s">
        <v>3265</v>
      </c>
      <c r="D2223" s="37">
        <v>6179406718</v>
      </c>
      <c r="E2223" s="64">
        <v>4634555040</v>
      </c>
      <c r="F2223" s="38">
        <f t="shared" si="34"/>
        <v>1544851678</v>
      </c>
    </row>
    <row r="2224" spans="1:6" ht="21" x14ac:dyDescent="0.25">
      <c r="A2224" s="34" t="s">
        <v>953</v>
      </c>
      <c r="B2224" s="63" t="s">
        <v>929</v>
      </c>
      <c r="C2224" s="36" t="s">
        <v>3266</v>
      </c>
      <c r="D2224" s="37">
        <v>1164</v>
      </c>
      <c r="E2224" s="64" t="s">
        <v>39</v>
      </c>
      <c r="F2224" s="38">
        <f t="shared" si="34"/>
        <v>1164</v>
      </c>
    </row>
    <row r="2225" spans="1:6" ht="21" x14ac:dyDescent="0.25">
      <c r="A2225" s="34" t="s">
        <v>2228</v>
      </c>
      <c r="B2225" s="63" t="s">
        <v>929</v>
      </c>
      <c r="C2225" s="36" t="s">
        <v>3267</v>
      </c>
      <c r="D2225" s="37">
        <v>53538524</v>
      </c>
      <c r="E2225" s="64">
        <v>35426582.43</v>
      </c>
      <c r="F2225" s="38">
        <f t="shared" si="34"/>
        <v>18111941.57</v>
      </c>
    </row>
    <row r="2226" spans="1:6" ht="13.2" x14ac:dyDescent="0.25">
      <c r="A2226" s="34" t="s">
        <v>971</v>
      </c>
      <c r="B2226" s="63" t="s">
        <v>929</v>
      </c>
      <c r="C2226" s="36" t="s">
        <v>3268</v>
      </c>
      <c r="D2226" s="37">
        <v>120000</v>
      </c>
      <c r="E2226" s="64" t="s">
        <v>39</v>
      </c>
      <c r="F2226" s="38">
        <f t="shared" si="34"/>
        <v>120000</v>
      </c>
    </row>
    <row r="2227" spans="1:6" ht="31.2" x14ac:dyDescent="0.25">
      <c r="A2227" s="34" t="s">
        <v>969</v>
      </c>
      <c r="B2227" s="63" t="s">
        <v>929</v>
      </c>
      <c r="C2227" s="36" t="s">
        <v>3269</v>
      </c>
      <c r="D2227" s="37">
        <v>56732200</v>
      </c>
      <c r="E2227" s="64">
        <v>43237500</v>
      </c>
      <c r="F2227" s="38">
        <f t="shared" si="34"/>
        <v>13494700</v>
      </c>
    </row>
    <row r="2228" spans="1:6" ht="13.2" x14ac:dyDescent="0.25">
      <c r="A2228" s="34" t="s">
        <v>971</v>
      </c>
      <c r="B2228" s="63" t="s">
        <v>929</v>
      </c>
      <c r="C2228" s="36" t="s">
        <v>3270</v>
      </c>
      <c r="D2228" s="37">
        <v>30000</v>
      </c>
      <c r="E2228" s="64" t="s">
        <v>39</v>
      </c>
      <c r="F2228" s="38">
        <f t="shared" si="34"/>
        <v>30000</v>
      </c>
    </row>
    <row r="2229" spans="1:6" ht="41.4" x14ac:dyDescent="0.25">
      <c r="A2229" s="34" t="s">
        <v>1304</v>
      </c>
      <c r="B2229" s="63" t="s">
        <v>929</v>
      </c>
      <c r="C2229" s="36" t="s">
        <v>3271</v>
      </c>
      <c r="D2229" s="37">
        <v>2000000</v>
      </c>
      <c r="E2229" s="64">
        <v>2000000</v>
      </c>
      <c r="F2229" s="38" t="str">
        <f t="shared" si="34"/>
        <v>-</v>
      </c>
    </row>
    <row r="2230" spans="1:6" ht="41.4" x14ac:dyDescent="0.25">
      <c r="A2230" s="34" t="s">
        <v>981</v>
      </c>
      <c r="B2230" s="63" t="s">
        <v>929</v>
      </c>
      <c r="C2230" s="36" t="s">
        <v>3272</v>
      </c>
      <c r="D2230" s="37">
        <v>1000000</v>
      </c>
      <c r="E2230" s="64" t="s">
        <v>39</v>
      </c>
      <c r="F2230" s="38">
        <f t="shared" si="34"/>
        <v>1000000</v>
      </c>
    </row>
    <row r="2231" spans="1:6" ht="13.2" x14ac:dyDescent="0.25">
      <c r="A2231" s="34" t="s">
        <v>977</v>
      </c>
      <c r="B2231" s="63" t="s">
        <v>929</v>
      </c>
      <c r="C2231" s="36" t="s">
        <v>3273</v>
      </c>
      <c r="D2231" s="37">
        <v>500000</v>
      </c>
      <c r="E2231" s="64" t="s">
        <v>39</v>
      </c>
      <c r="F2231" s="38">
        <f t="shared" si="34"/>
        <v>500000</v>
      </c>
    </row>
    <row r="2232" spans="1:6" ht="13.2" x14ac:dyDescent="0.25">
      <c r="A2232" s="34" t="s">
        <v>977</v>
      </c>
      <c r="B2232" s="63" t="s">
        <v>929</v>
      </c>
      <c r="C2232" s="36" t="s">
        <v>3274</v>
      </c>
      <c r="D2232" s="37">
        <v>3000000</v>
      </c>
      <c r="E2232" s="64">
        <v>3000000</v>
      </c>
      <c r="F2232" s="38" t="str">
        <f t="shared" si="34"/>
        <v>-</v>
      </c>
    </row>
    <row r="2233" spans="1:6" ht="13.2" x14ac:dyDescent="0.25">
      <c r="A2233" s="34" t="s">
        <v>977</v>
      </c>
      <c r="B2233" s="63" t="s">
        <v>929</v>
      </c>
      <c r="C2233" s="36" t="s">
        <v>3275</v>
      </c>
      <c r="D2233" s="37">
        <v>3737342</v>
      </c>
      <c r="E2233" s="64">
        <v>3185670</v>
      </c>
      <c r="F2233" s="38">
        <f t="shared" si="34"/>
        <v>551672</v>
      </c>
    </row>
    <row r="2234" spans="1:6" ht="13.2" x14ac:dyDescent="0.25">
      <c r="A2234" s="34" t="s">
        <v>977</v>
      </c>
      <c r="B2234" s="63" t="s">
        <v>929</v>
      </c>
      <c r="C2234" s="36" t="s">
        <v>3276</v>
      </c>
      <c r="D2234" s="37">
        <v>477450</v>
      </c>
      <c r="E2234" s="64">
        <v>223665</v>
      </c>
      <c r="F2234" s="38">
        <f t="shared" si="34"/>
        <v>253785</v>
      </c>
    </row>
    <row r="2235" spans="1:6" ht="41.4" x14ac:dyDescent="0.25">
      <c r="A2235" s="34" t="s">
        <v>1304</v>
      </c>
      <c r="B2235" s="63" t="s">
        <v>929</v>
      </c>
      <c r="C2235" s="36" t="s">
        <v>3277</v>
      </c>
      <c r="D2235" s="37">
        <v>1000000</v>
      </c>
      <c r="E2235" s="64" t="s">
        <v>39</v>
      </c>
      <c r="F2235" s="38">
        <f t="shared" si="34"/>
        <v>1000000</v>
      </c>
    </row>
    <row r="2236" spans="1:6" ht="13.2" x14ac:dyDescent="0.25">
      <c r="A2236" s="34" t="s">
        <v>971</v>
      </c>
      <c r="B2236" s="63" t="s">
        <v>929</v>
      </c>
      <c r="C2236" s="36" t="s">
        <v>3278</v>
      </c>
      <c r="D2236" s="37">
        <v>100000</v>
      </c>
      <c r="E2236" s="64">
        <v>100000</v>
      </c>
      <c r="F2236" s="38" t="str">
        <f t="shared" si="34"/>
        <v>-</v>
      </c>
    </row>
    <row r="2237" spans="1:6" ht="31.2" x14ac:dyDescent="0.25">
      <c r="A2237" s="34" t="s">
        <v>963</v>
      </c>
      <c r="B2237" s="63" t="s">
        <v>929</v>
      </c>
      <c r="C2237" s="36" t="s">
        <v>3279</v>
      </c>
      <c r="D2237" s="37">
        <v>23569018.219999999</v>
      </c>
      <c r="E2237" s="64">
        <v>23569018.219999999</v>
      </c>
      <c r="F2237" s="38" t="str">
        <f t="shared" si="34"/>
        <v>-</v>
      </c>
    </row>
    <row r="2238" spans="1:6" ht="13.2" x14ac:dyDescent="0.25">
      <c r="A2238" s="34" t="s">
        <v>971</v>
      </c>
      <c r="B2238" s="63" t="s">
        <v>929</v>
      </c>
      <c r="C2238" s="36" t="s">
        <v>3280</v>
      </c>
      <c r="D2238" s="37">
        <v>258200</v>
      </c>
      <c r="E2238" s="64">
        <v>200000</v>
      </c>
      <c r="F2238" s="38">
        <f t="shared" si="34"/>
        <v>58200</v>
      </c>
    </row>
    <row r="2239" spans="1:6" ht="31.2" x14ac:dyDescent="0.25">
      <c r="A2239" s="34" t="s">
        <v>969</v>
      </c>
      <c r="B2239" s="63" t="s">
        <v>929</v>
      </c>
      <c r="C2239" s="36" t="s">
        <v>3281</v>
      </c>
      <c r="D2239" s="37">
        <v>162969131.06999999</v>
      </c>
      <c r="E2239" s="64">
        <v>127802115.61</v>
      </c>
      <c r="F2239" s="38">
        <f t="shared" si="34"/>
        <v>35167015.459999993</v>
      </c>
    </row>
    <row r="2240" spans="1:6" ht="13.2" x14ac:dyDescent="0.25">
      <c r="A2240" s="34" t="s">
        <v>971</v>
      </c>
      <c r="B2240" s="63" t="s">
        <v>929</v>
      </c>
      <c r="C2240" s="36" t="s">
        <v>3282</v>
      </c>
      <c r="D2240" s="37">
        <v>5795253.3300000001</v>
      </c>
      <c r="E2240" s="64">
        <v>4417494</v>
      </c>
      <c r="F2240" s="38">
        <f t="shared" si="34"/>
        <v>1377759.33</v>
      </c>
    </row>
    <row r="2241" spans="1:6" ht="13.2" x14ac:dyDescent="0.25">
      <c r="A2241" s="34" t="s">
        <v>971</v>
      </c>
      <c r="B2241" s="63" t="s">
        <v>929</v>
      </c>
      <c r="C2241" s="36" t="s">
        <v>3283</v>
      </c>
      <c r="D2241" s="37">
        <v>14228500</v>
      </c>
      <c r="E2241" s="64">
        <v>4058500</v>
      </c>
      <c r="F2241" s="38">
        <f t="shared" si="34"/>
        <v>10170000</v>
      </c>
    </row>
    <row r="2242" spans="1:6" ht="13.2" x14ac:dyDescent="0.25">
      <c r="A2242" s="34" t="s">
        <v>971</v>
      </c>
      <c r="B2242" s="63" t="s">
        <v>929</v>
      </c>
      <c r="C2242" s="36" t="s">
        <v>3284</v>
      </c>
      <c r="D2242" s="37">
        <v>5434781.7800000003</v>
      </c>
      <c r="E2242" s="64">
        <v>5434781.7800000003</v>
      </c>
      <c r="F2242" s="38" t="str">
        <f t="shared" si="34"/>
        <v>-</v>
      </c>
    </row>
    <row r="2243" spans="1:6" ht="21" x14ac:dyDescent="0.25">
      <c r="A2243" s="34" t="s">
        <v>955</v>
      </c>
      <c r="B2243" s="63" t="s">
        <v>929</v>
      </c>
      <c r="C2243" s="36" t="s">
        <v>3285</v>
      </c>
      <c r="D2243" s="37">
        <v>388800</v>
      </c>
      <c r="E2243" s="64">
        <v>258000</v>
      </c>
      <c r="F2243" s="38">
        <f t="shared" si="34"/>
        <v>130800</v>
      </c>
    </row>
    <row r="2244" spans="1:6" ht="13.2" x14ac:dyDescent="0.25">
      <c r="A2244" s="34" t="s">
        <v>971</v>
      </c>
      <c r="B2244" s="63" t="s">
        <v>929</v>
      </c>
      <c r="C2244" s="36" t="s">
        <v>3286</v>
      </c>
      <c r="D2244" s="37">
        <v>4714075.5999999996</v>
      </c>
      <c r="E2244" s="64">
        <v>3053285.6</v>
      </c>
      <c r="F2244" s="38">
        <f t="shared" si="34"/>
        <v>1660789.9999999995</v>
      </c>
    </row>
    <row r="2245" spans="1:6" ht="13.2" x14ac:dyDescent="0.25">
      <c r="A2245" s="34" t="s">
        <v>977</v>
      </c>
      <c r="B2245" s="63" t="s">
        <v>929</v>
      </c>
      <c r="C2245" s="36" t="s">
        <v>3287</v>
      </c>
      <c r="D2245" s="37">
        <v>23127450</v>
      </c>
      <c r="E2245" s="64">
        <v>21332445</v>
      </c>
      <c r="F2245" s="38">
        <f t="shared" si="34"/>
        <v>1795005</v>
      </c>
    </row>
    <row r="2246" spans="1:6" ht="31.2" x14ac:dyDescent="0.25">
      <c r="A2246" s="34" t="s">
        <v>963</v>
      </c>
      <c r="B2246" s="63" t="s">
        <v>929</v>
      </c>
      <c r="C2246" s="36" t="s">
        <v>3288</v>
      </c>
      <c r="D2246" s="37">
        <v>22729000</v>
      </c>
      <c r="E2246" s="64">
        <v>6059625.9000000004</v>
      </c>
      <c r="F2246" s="38">
        <f t="shared" si="34"/>
        <v>16669374.1</v>
      </c>
    </row>
    <row r="2247" spans="1:6" ht="31.2" x14ac:dyDescent="0.25">
      <c r="A2247" s="34" t="s">
        <v>963</v>
      </c>
      <c r="B2247" s="63" t="s">
        <v>929</v>
      </c>
      <c r="C2247" s="36" t="s">
        <v>3289</v>
      </c>
      <c r="D2247" s="37">
        <v>6000000</v>
      </c>
      <c r="E2247" s="64">
        <v>5734500</v>
      </c>
      <c r="F2247" s="38">
        <f t="shared" si="34"/>
        <v>265500</v>
      </c>
    </row>
    <row r="2248" spans="1:6" ht="31.2" x14ac:dyDescent="0.25">
      <c r="A2248" s="34" t="s">
        <v>963</v>
      </c>
      <c r="B2248" s="63" t="s">
        <v>929</v>
      </c>
      <c r="C2248" s="36" t="s">
        <v>3290</v>
      </c>
      <c r="D2248" s="37">
        <v>20218858</v>
      </c>
      <c r="E2248" s="64">
        <v>18378431.329999998</v>
      </c>
      <c r="F2248" s="38">
        <f t="shared" si="34"/>
        <v>1840426.6700000018</v>
      </c>
    </row>
    <row r="2249" spans="1:6" ht="13.2" x14ac:dyDescent="0.25">
      <c r="A2249" s="34" t="s">
        <v>971</v>
      </c>
      <c r="B2249" s="63" t="s">
        <v>929</v>
      </c>
      <c r="C2249" s="36" t="s">
        <v>3291</v>
      </c>
      <c r="D2249" s="37">
        <v>82620000</v>
      </c>
      <c r="E2249" s="64" t="s">
        <v>39</v>
      </c>
      <c r="F2249" s="38">
        <f t="shared" si="34"/>
        <v>82620000</v>
      </c>
    </row>
    <row r="2250" spans="1:6" ht="31.2" x14ac:dyDescent="0.25">
      <c r="A2250" s="34" t="s">
        <v>963</v>
      </c>
      <c r="B2250" s="63" t="s">
        <v>929</v>
      </c>
      <c r="C2250" s="36" t="s">
        <v>3292</v>
      </c>
      <c r="D2250" s="37">
        <v>1243200</v>
      </c>
      <c r="E2250" s="64">
        <v>869333.2</v>
      </c>
      <c r="F2250" s="38">
        <f t="shared" si="34"/>
        <v>373866.80000000005</v>
      </c>
    </row>
    <row r="2251" spans="1:6" ht="31.2" x14ac:dyDescent="0.25">
      <c r="A2251" s="34" t="s">
        <v>969</v>
      </c>
      <c r="B2251" s="63" t="s">
        <v>929</v>
      </c>
      <c r="C2251" s="36" t="s">
        <v>3293</v>
      </c>
      <c r="D2251" s="37">
        <v>177594115.40000001</v>
      </c>
      <c r="E2251" s="64">
        <v>142240338.40000001</v>
      </c>
      <c r="F2251" s="38">
        <f t="shared" si="34"/>
        <v>35353777</v>
      </c>
    </row>
    <row r="2252" spans="1:6" ht="13.2" x14ac:dyDescent="0.25">
      <c r="A2252" s="34" t="s">
        <v>971</v>
      </c>
      <c r="B2252" s="63" t="s">
        <v>929</v>
      </c>
      <c r="C2252" s="36" t="s">
        <v>3294</v>
      </c>
      <c r="D2252" s="37">
        <v>6815000</v>
      </c>
      <c r="E2252" s="64">
        <v>6464500</v>
      </c>
      <c r="F2252" s="38">
        <f t="shared" si="34"/>
        <v>350500</v>
      </c>
    </row>
    <row r="2253" spans="1:6" ht="31.2" x14ac:dyDescent="0.25">
      <c r="A2253" s="34" t="s">
        <v>963</v>
      </c>
      <c r="B2253" s="63" t="s">
        <v>929</v>
      </c>
      <c r="C2253" s="36" t="s">
        <v>3295</v>
      </c>
      <c r="D2253" s="37">
        <v>3250400</v>
      </c>
      <c r="E2253" s="64">
        <v>3219648.53</v>
      </c>
      <c r="F2253" s="38">
        <f t="shared" si="34"/>
        <v>30751.470000000205</v>
      </c>
    </row>
    <row r="2254" spans="1:6" ht="31.2" x14ac:dyDescent="0.25">
      <c r="A2254" s="34" t="s">
        <v>969</v>
      </c>
      <c r="B2254" s="63" t="s">
        <v>929</v>
      </c>
      <c r="C2254" s="36" t="s">
        <v>3296</v>
      </c>
      <c r="D2254" s="37">
        <v>121521276.86</v>
      </c>
      <c r="E2254" s="64">
        <v>96237478.439999998</v>
      </c>
      <c r="F2254" s="38">
        <f t="shared" si="34"/>
        <v>25283798.420000002</v>
      </c>
    </row>
    <row r="2255" spans="1:6" ht="13.2" x14ac:dyDescent="0.25">
      <c r="A2255" s="34" t="s">
        <v>971</v>
      </c>
      <c r="B2255" s="63" t="s">
        <v>929</v>
      </c>
      <c r="C2255" s="36" t="s">
        <v>3297</v>
      </c>
      <c r="D2255" s="37">
        <v>130000</v>
      </c>
      <c r="E2255" s="64">
        <v>30000</v>
      </c>
      <c r="F2255" s="38">
        <f t="shared" ref="F2255:F2318" si="35">IF(OR(D2255="-",IF(E2255="-",0,E2255)&gt;=IF(D2255="-",0,D2255)),"-",IF(D2255="-",0,D2255)-IF(E2255="-",0,E2255))</f>
        <v>100000</v>
      </c>
    </row>
    <row r="2256" spans="1:6" ht="13.2" x14ac:dyDescent="0.25">
      <c r="A2256" s="34" t="s">
        <v>971</v>
      </c>
      <c r="B2256" s="63" t="s">
        <v>929</v>
      </c>
      <c r="C2256" s="36" t="s">
        <v>3298</v>
      </c>
      <c r="D2256" s="37">
        <v>1550000</v>
      </c>
      <c r="E2256" s="64" t="s">
        <v>39</v>
      </c>
      <c r="F2256" s="38">
        <f t="shared" si="35"/>
        <v>1550000</v>
      </c>
    </row>
    <row r="2257" spans="1:6" ht="41.4" x14ac:dyDescent="0.25">
      <c r="A2257" s="34" t="s">
        <v>975</v>
      </c>
      <c r="B2257" s="63" t="s">
        <v>929</v>
      </c>
      <c r="C2257" s="36" t="s">
        <v>3299</v>
      </c>
      <c r="D2257" s="37">
        <v>17603690</v>
      </c>
      <c r="E2257" s="64">
        <v>14257786</v>
      </c>
      <c r="F2257" s="38">
        <f t="shared" si="35"/>
        <v>3345904</v>
      </c>
    </row>
    <row r="2258" spans="1:6" ht="13.2" x14ac:dyDescent="0.25">
      <c r="A2258" s="34" t="s">
        <v>967</v>
      </c>
      <c r="B2258" s="63" t="s">
        <v>929</v>
      </c>
      <c r="C2258" s="36" t="s">
        <v>3300</v>
      </c>
      <c r="D2258" s="37">
        <v>55000000</v>
      </c>
      <c r="E2258" s="64">
        <v>44517164</v>
      </c>
      <c r="F2258" s="38">
        <f t="shared" si="35"/>
        <v>10482836</v>
      </c>
    </row>
    <row r="2259" spans="1:6" ht="21" x14ac:dyDescent="0.25">
      <c r="A2259" s="34" t="s">
        <v>1291</v>
      </c>
      <c r="B2259" s="63" t="s">
        <v>929</v>
      </c>
      <c r="C2259" s="36" t="s">
        <v>3301</v>
      </c>
      <c r="D2259" s="37">
        <v>32857150</v>
      </c>
      <c r="E2259" s="64" t="s">
        <v>39</v>
      </c>
      <c r="F2259" s="38">
        <f t="shared" si="35"/>
        <v>32857150</v>
      </c>
    </row>
    <row r="2260" spans="1:6" ht="13.2" x14ac:dyDescent="0.25">
      <c r="A2260" s="34" t="s">
        <v>971</v>
      </c>
      <c r="B2260" s="63" t="s">
        <v>929</v>
      </c>
      <c r="C2260" s="36" t="s">
        <v>3302</v>
      </c>
      <c r="D2260" s="37">
        <v>700000</v>
      </c>
      <c r="E2260" s="64">
        <v>650000</v>
      </c>
      <c r="F2260" s="38">
        <f t="shared" si="35"/>
        <v>50000</v>
      </c>
    </row>
    <row r="2261" spans="1:6" ht="13.2" x14ac:dyDescent="0.25">
      <c r="A2261" s="34" t="s">
        <v>967</v>
      </c>
      <c r="B2261" s="63" t="s">
        <v>929</v>
      </c>
      <c r="C2261" s="36" t="s">
        <v>3303</v>
      </c>
      <c r="D2261" s="37">
        <v>12480000</v>
      </c>
      <c r="E2261" s="64">
        <v>12312000</v>
      </c>
      <c r="F2261" s="38">
        <f t="shared" si="35"/>
        <v>168000</v>
      </c>
    </row>
    <row r="2262" spans="1:6" ht="31.2" x14ac:dyDescent="0.25">
      <c r="A2262" s="34" t="s">
        <v>969</v>
      </c>
      <c r="B2262" s="63" t="s">
        <v>929</v>
      </c>
      <c r="C2262" s="36" t="s">
        <v>3304</v>
      </c>
      <c r="D2262" s="37">
        <v>94267459.700000003</v>
      </c>
      <c r="E2262" s="64">
        <v>73109839.310000002</v>
      </c>
      <c r="F2262" s="38">
        <f t="shared" si="35"/>
        <v>21157620.390000001</v>
      </c>
    </row>
    <row r="2263" spans="1:6" ht="41.4" x14ac:dyDescent="0.25">
      <c r="A2263" s="34" t="s">
        <v>975</v>
      </c>
      <c r="B2263" s="63" t="s">
        <v>929</v>
      </c>
      <c r="C2263" s="36" t="s">
        <v>3305</v>
      </c>
      <c r="D2263" s="37">
        <v>456259338.30000001</v>
      </c>
      <c r="E2263" s="64">
        <v>339792676.04000002</v>
      </c>
      <c r="F2263" s="38">
        <f t="shared" si="35"/>
        <v>116466662.25999999</v>
      </c>
    </row>
    <row r="2264" spans="1:6" ht="13.2" x14ac:dyDescent="0.25">
      <c r="A2264" s="34" t="s">
        <v>977</v>
      </c>
      <c r="B2264" s="63" t="s">
        <v>929</v>
      </c>
      <c r="C2264" s="36" t="s">
        <v>3306</v>
      </c>
      <c r="D2264" s="37">
        <v>3197715.5</v>
      </c>
      <c r="E2264" s="64">
        <v>1290000</v>
      </c>
      <c r="F2264" s="38">
        <f t="shared" si="35"/>
        <v>1907715.5</v>
      </c>
    </row>
    <row r="2265" spans="1:6" ht="31.2" x14ac:dyDescent="0.25">
      <c r="A2265" s="34" t="s">
        <v>969</v>
      </c>
      <c r="B2265" s="63" t="s">
        <v>929</v>
      </c>
      <c r="C2265" s="36" t="s">
        <v>3307</v>
      </c>
      <c r="D2265" s="37">
        <v>8813147</v>
      </c>
      <c r="E2265" s="64">
        <v>6468922</v>
      </c>
      <c r="F2265" s="38">
        <f t="shared" si="35"/>
        <v>2344225</v>
      </c>
    </row>
    <row r="2266" spans="1:6" ht="13.2" x14ac:dyDescent="0.25">
      <c r="A2266" s="34" t="s">
        <v>971</v>
      </c>
      <c r="B2266" s="63" t="s">
        <v>929</v>
      </c>
      <c r="C2266" s="36" t="s">
        <v>3308</v>
      </c>
      <c r="D2266" s="37">
        <v>475000</v>
      </c>
      <c r="E2266" s="64">
        <v>75000</v>
      </c>
      <c r="F2266" s="38">
        <f t="shared" si="35"/>
        <v>400000</v>
      </c>
    </row>
    <row r="2267" spans="1:6" ht="41.4" x14ac:dyDescent="0.25">
      <c r="A2267" s="34" t="s">
        <v>975</v>
      </c>
      <c r="B2267" s="63" t="s">
        <v>929</v>
      </c>
      <c r="C2267" s="36" t="s">
        <v>3309</v>
      </c>
      <c r="D2267" s="37">
        <v>3214286</v>
      </c>
      <c r="E2267" s="64">
        <v>1178571</v>
      </c>
      <c r="F2267" s="38">
        <f t="shared" si="35"/>
        <v>2035715</v>
      </c>
    </row>
    <row r="2268" spans="1:6" ht="13.2" x14ac:dyDescent="0.25">
      <c r="A2268" s="34" t="s">
        <v>977</v>
      </c>
      <c r="B2268" s="63" t="s">
        <v>929</v>
      </c>
      <c r="C2268" s="36" t="s">
        <v>3310</v>
      </c>
      <c r="D2268" s="37">
        <v>7500000</v>
      </c>
      <c r="E2268" s="64">
        <v>6950000</v>
      </c>
      <c r="F2268" s="38">
        <f t="shared" si="35"/>
        <v>550000</v>
      </c>
    </row>
    <row r="2269" spans="1:6" ht="31.2" x14ac:dyDescent="0.25">
      <c r="A2269" s="34" t="s">
        <v>969</v>
      </c>
      <c r="B2269" s="63" t="s">
        <v>929</v>
      </c>
      <c r="C2269" s="36" t="s">
        <v>3311</v>
      </c>
      <c r="D2269" s="37">
        <v>525754.30000000005</v>
      </c>
      <c r="E2269" s="64">
        <v>275358.3</v>
      </c>
      <c r="F2269" s="38">
        <f t="shared" si="35"/>
        <v>250396.00000000006</v>
      </c>
    </row>
    <row r="2270" spans="1:6" ht="13.2" x14ac:dyDescent="0.25">
      <c r="A2270" s="34" t="s">
        <v>971</v>
      </c>
      <c r="B2270" s="63" t="s">
        <v>929</v>
      </c>
      <c r="C2270" s="36" t="s">
        <v>3312</v>
      </c>
      <c r="D2270" s="37">
        <v>1226760</v>
      </c>
      <c r="E2270" s="64">
        <v>642503.34</v>
      </c>
      <c r="F2270" s="38">
        <f t="shared" si="35"/>
        <v>584256.66</v>
      </c>
    </row>
    <row r="2271" spans="1:6" ht="41.4" x14ac:dyDescent="0.25">
      <c r="A2271" s="34" t="s">
        <v>975</v>
      </c>
      <c r="B2271" s="63" t="s">
        <v>929</v>
      </c>
      <c r="C2271" s="36" t="s">
        <v>3313</v>
      </c>
      <c r="D2271" s="37">
        <v>6868388.7000000002</v>
      </c>
      <c r="E2271" s="64">
        <v>5817159.7000000002</v>
      </c>
      <c r="F2271" s="38">
        <f t="shared" si="35"/>
        <v>1051229</v>
      </c>
    </row>
    <row r="2272" spans="1:6" ht="13.2" x14ac:dyDescent="0.25">
      <c r="A2272" s="34" t="s">
        <v>977</v>
      </c>
      <c r="B2272" s="63" t="s">
        <v>929</v>
      </c>
      <c r="C2272" s="36" t="s">
        <v>3314</v>
      </c>
      <c r="D2272" s="37">
        <v>16026240</v>
      </c>
      <c r="E2272" s="64">
        <v>16026240</v>
      </c>
      <c r="F2272" s="38" t="str">
        <f t="shared" si="35"/>
        <v>-</v>
      </c>
    </row>
    <row r="2273" spans="1:6" ht="41.4" x14ac:dyDescent="0.25">
      <c r="A2273" s="34" t="s">
        <v>975</v>
      </c>
      <c r="B2273" s="63" t="s">
        <v>929</v>
      </c>
      <c r="C2273" s="36" t="s">
        <v>3315</v>
      </c>
      <c r="D2273" s="37">
        <v>56937802</v>
      </c>
      <c r="E2273" s="64">
        <v>43428759</v>
      </c>
      <c r="F2273" s="38">
        <f t="shared" si="35"/>
        <v>13509043</v>
      </c>
    </row>
    <row r="2274" spans="1:6" ht="13.2" x14ac:dyDescent="0.25">
      <c r="A2274" s="34" t="s">
        <v>977</v>
      </c>
      <c r="B2274" s="63" t="s">
        <v>929</v>
      </c>
      <c r="C2274" s="36" t="s">
        <v>3316</v>
      </c>
      <c r="D2274" s="37">
        <v>2685715.5</v>
      </c>
      <c r="E2274" s="64">
        <v>1973000</v>
      </c>
      <c r="F2274" s="38">
        <f t="shared" si="35"/>
        <v>712715.5</v>
      </c>
    </row>
    <row r="2275" spans="1:6" ht="31.2" x14ac:dyDescent="0.25">
      <c r="A2275" s="34" t="s">
        <v>963</v>
      </c>
      <c r="B2275" s="63" t="s">
        <v>929</v>
      </c>
      <c r="C2275" s="36" t="s">
        <v>3317</v>
      </c>
      <c r="D2275" s="37">
        <v>1300000</v>
      </c>
      <c r="E2275" s="64">
        <v>1300000</v>
      </c>
      <c r="F2275" s="38" t="str">
        <f t="shared" si="35"/>
        <v>-</v>
      </c>
    </row>
    <row r="2276" spans="1:6" ht="13.2" x14ac:dyDescent="0.25">
      <c r="A2276" s="34" t="s">
        <v>973</v>
      </c>
      <c r="B2276" s="63" t="s">
        <v>929</v>
      </c>
      <c r="C2276" s="36" t="s">
        <v>3318</v>
      </c>
      <c r="D2276" s="37">
        <v>1000000</v>
      </c>
      <c r="E2276" s="64">
        <v>1000000</v>
      </c>
      <c r="F2276" s="38" t="str">
        <f t="shared" si="35"/>
        <v>-</v>
      </c>
    </row>
    <row r="2277" spans="1:6" ht="13.2" x14ac:dyDescent="0.25">
      <c r="A2277" s="34" t="s">
        <v>977</v>
      </c>
      <c r="B2277" s="63" t="s">
        <v>929</v>
      </c>
      <c r="C2277" s="36" t="s">
        <v>3319</v>
      </c>
      <c r="D2277" s="37">
        <v>200000</v>
      </c>
      <c r="E2277" s="64">
        <v>200000</v>
      </c>
      <c r="F2277" s="38" t="str">
        <f t="shared" si="35"/>
        <v>-</v>
      </c>
    </row>
    <row r="2278" spans="1:6" ht="13.2" x14ac:dyDescent="0.25">
      <c r="A2278" s="34" t="s">
        <v>1952</v>
      </c>
      <c r="B2278" s="63" t="s">
        <v>929</v>
      </c>
      <c r="C2278" s="36" t="s">
        <v>3320</v>
      </c>
      <c r="D2278" s="37">
        <v>500000</v>
      </c>
      <c r="E2278" s="64">
        <v>500000</v>
      </c>
      <c r="F2278" s="38" t="str">
        <f t="shared" si="35"/>
        <v>-</v>
      </c>
    </row>
    <row r="2279" spans="1:6" ht="13.2" x14ac:dyDescent="0.25">
      <c r="A2279" s="34" t="s">
        <v>971</v>
      </c>
      <c r="B2279" s="63" t="s">
        <v>929</v>
      </c>
      <c r="C2279" s="36" t="s">
        <v>3321</v>
      </c>
      <c r="D2279" s="37">
        <v>2700000</v>
      </c>
      <c r="E2279" s="64">
        <v>2000000</v>
      </c>
      <c r="F2279" s="38">
        <f t="shared" si="35"/>
        <v>700000</v>
      </c>
    </row>
    <row r="2280" spans="1:6" ht="13.2" x14ac:dyDescent="0.25">
      <c r="A2280" s="34" t="s">
        <v>973</v>
      </c>
      <c r="B2280" s="63" t="s">
        <v>929</v>
      </c>
      <c r="C2280" s="36" t="s">
        <v>3322</v>
      </c>
      <c r="D2280" s="37">
        <v>350000</v>
      </c>
      <c r="E2280" s="64">
        <v>350000</v>
      </c>
      <c r="F2280" s="38" t="str">
        <f t="shared" si="35"/>
        <v>-</v>
      </c>
    </row>
    <row r="2281" spans="1:6" ht="13.2" x14ac:dyDescent="0.25">
      <c r="A2281" s="34" t="s">
        <v>977</v>
      </c>
      <c r="B2281" s="63" t="s">
        <v>929</v>
      </c>
      <c r="C2281" s="36" t="s">
        <v>3323</v>
      </c>
      <c r="D2281" s="37">
        <v>5400000</v>
      </c>
      <c r="E2281" s="64">
        <v>5400000</v>
      </c>
      <c r="F2281" s="38" t="str">
        <f t="shared" si="35"/>
        <v>-</v>
      </c>
    </row>
    <row r="2282" spans="1:6" ht="13.2" x14ac:dyDescent="0.25">
      <c r="A2282" s="34" t="s">
        <v>971</v>
      </c>
      <c r="B2282" s="63" t="s">
        <v>929</v>
      </c>
      <c r="C2282" s="36" t="s">
        <v>3324</v>
      </c>
      <c r="D2282" s="37">
        <v>600000</v>
      </c>
      <c r="E2282" s="64">
        <v>600000</v>
      </c>
      <c r="F2282" s="38" t="str">
        <f t="shared" si="35"/>
        <v>-</v>
      </c>
    </row>
    <row r="2283" spans="1:6" ht="13.2" x14ac:dyDescent="0.25">
      <c r="A2283" s="34" t="s">
        <v>973</v>
      </c>
      <c r="B2283" s="63" t="s">
        <v>929</v>
      </c>
      <c r="C2283" s="36" t="s">
        <v>3325</v>
      </c>
      <c r="D2283" s="37">
        <v>300000</v>
      </c>
      <c r="E2283" s="64">
        <v>300000</v>
      </c>
      <c r="F2283" s="38" t="str">
        <f t="shared" si="35"/>
        <v>-</v>
      </c>
    </row>
    <row r="2284" spans="1:6" ht="13.2" x14ac:dyDescent="0.25">
      <c r="A2284" s="34" t="s">
        <v>973</v>
      </c>
      <c r="B2284" s="63" t="s">
        <v>929</v>
      </c>
      <c r="C2284" s="36" t="s">
        <v>3326</v>
      </c>
      <c r="D2284" s="37">
        <v>700000</v>
      </c>
      <c r="E2284" s="64">
        <v>700000</v>
      </c>
      <c r="F2284" s="38" t="str">
        <f t="shared" si="35"/>
        <v>-</v>
      </c>
    </row>
    <row r="2285" spans="1:6" ht="13.2" x14ac:dyDescent="0.25">
      <c r="A2285" s="34" t="s">
        <v>971</v>
      </c>
      <c r="B2285" s="63" t="s">
        <v>929</v>
      </c>
      <c r="C2285" s="36" t="s">
        <v>3327</v>
      </c>
      <c r="D2285" s="37">
        <v>200000</v>
      </c>
      <c r="E2285" s="64">
        <v>200000</v>
      </c>
      <c r="F2285" s="38" t="str">
        <f t="shared" si="35"/>
        <v>-</v>
      </c>
    </row>
    <row r="2286" spans="1:6" ht="13.2" x14ac:dyDescent="0.25">
      <c r="A2286" s="34" t="s">
        <v>977</v>
      </c>
      <c r="B2286" s="63" t="s">
        <v>929</v>
      </c>
      <c r="C2286" s="36" t="s">
        <v>3328</v>
      </c>
      <c r="D2286" s="37">
        <v>100000</v>
      </c>
      <c r="E2286" s="64">
        <v>100000</v>
      </c>
      <c r="F2286" s="38" t="str">
        <f t="shared" si="35"/>
        <v>-</v>
      </c>
    </row>
    <row r="2287" spans="1:6" ht="13.2" x14ac:dyDescent="0.25">
      <c r="A2287" s="34" t="s">
        <v>1952</v>
      </c>
      <c r="B2287" s="63" t="s">
        <v>929</v>
      </c>
      <c r="C2287" s="36" t="s">
        <v>3329</v>
      </c>
      <c r="D2287" s="37">
        <v>100000</v>
      </c>
      <c r="E2287" s="64">
        <v>100000</v>
      </c>
      <c r="F2287" s="38" t="str">
        <f t="shared" si="35"/>
        <v>-</v>
      </c>
    </row>
    <row r="2288" spans="1:6" ht="21" x14ac:dyDescent="0.25">
      <c r="A2288" s="34" t="s">
        <v>955</v>
      </c>
      <c r="B2288" s="63" t="s">
        <v>929</v>
      </c>
      <c r="C2288" s="36" t="s">
        <v>3330</v>
      </c>
      <c r="D2288" s="37">
        <v>31500</v>
      </c>
      <c r="E2288" s="64">
        <v>17500</v>
      </c>
      <c r="F2288" s="38">
        <f t="shared" si="35"/>
        <v>14000</v>
      </c>
    </row>
    <row r="2289" spans="1:6" ht="13.2" x14ac:dyDescent="0.25">
      <c r="A2289" s="34" t="s">
        <v>971</v>
      </c>
      <c r="B2289" s="63" t="s">
        <v>929</v>
      </c>
      <c r="C2289" s="36" t="s">
        <v>3331</v>
      </c>
      <c r="D2289" s="37">
        <v>128000</v>
      </c>
      <c r="E2289" s="64" t="s">
        <v>39</v>
      </c>
      <c r="F2289" s="38">
        <f t="shared" si="35"/>
        <v>128000</v>
      </c>
    </row>
    <row r="2290" spans="1:6" ht="13.2" x14ac:dyDescent="0.25">
      <c r="A2290" s="34" t="s">
        <v>977</v>
      </c>
      <c r="B2290" s="63" t="s">
        <v>929</v>
      </c>
      <c r="C2290" s="36" t="s">
        <v>3332</v>
      </c>
      <c r="D2290" s="37">
        <v>722000</v>
      </c>
      <c r="E2290" s="64">
        <v>624239</v>
      </c>
      <c r="F2290" s="38">
        <f t="shared" si="35"/>
        <v>97761</v>
      </c>
    </row>
    <row r="2291" spans="1:6" ht="13.2" x14ac:dyDescent="0.25">
      <c r="A2291" s="34" t="s">
        <v>977</v>
      </c>
      <c r="B2291" s="63" t="s">
        <v>929</v>
      </c>
      <c r="C2291" s="36" t="s">
        <v>3333</v>
      </c>
      <c r="D2291" s="37">
        <v>800000</v>
      </c>
      <c r="E2291" s="64">
        <v>800000</v>
      </c>
      <c r="F2291" s="38" t="str">
        <f t="shared" si="35"/>
        <v>-</v>
      </c>
    </row>
    <row r="2292" spans="1:6" ht="31.2" x14ac:dyDescent="0.25">
      <c r="A2292" s="34" t="s">
        <v>969</v>
      </c>
      <c r="B2292" s="63" t="s">
        <v>929</v>
      </c>
      <c r="C2292" s="36" t="s">
        <v>3334</v>
      </c>
      <c r="D2292" s="37">
        <v>35804105.18</v>
      </c>
      <c r="E2292" s="64">
        <v>31068300</v>
      </c>
      <c r="F2292" s="38">
        <f t="shared" si="35"/>
        <v>4735805.18</v>
      </c>
    </row>
    <row r="2293" spans="1:6" ht="31.2" x14ac:dyDescent="0.25">
      <c r="A2293" s="34" t="s">
        <v>963</v>
      </c>
      <c r="B2293" s="63" t="s">
        <v>929</v>
      </c>
      <c r="C2293" s="36" t="s">
        <v>3335</v>
      </c>
      <c r="D2293" s="37">
        <v>702842770</v>
      </c>
      <c r="E2293" s="64">
        <v>561508889.36000001</v>
      </c>
      <c r="F2293" s="38">
        <f t="shared" si="35"/>
        <v>141333880.63999999</v>
      </c>
    </row>
    <row r="2294" spans="1:6" ht="41.4" x14ac:dyDescent="0.25">
      <c r="A2294" s="34" t="s">
        <v>975</v>
      </c>
      <c r="B2294" s="63" t="s">
        <v>929</v>
      </c>
      <c r="C2294" s="36" t="s">
        <v>3336</v>
      </c>
      <c r="D2294" s="37">
        <v>37627289</v>
      </c>
      <c r="E2294" s="64">
        <v>28855100</v>
      </c>
      <c r="F2294" s="38">
        <f t="shared" si="35"/>
        <v>8772189</v>
      </c>
    </row>
    <row r="2295" spans="1:6" ht="13.2" x14ac:dyDescent="0.25">
      <c r="A2295" s="34" t="s">
        <v>971</v>
      </c>
      <c r="B2295" s="63" t="s">
        <v>929</v>
      </c>
      <c r="C2295" s="36" t="s">
        <v>3337</v>
      </c>
      <c r="D2295" s="37">
        <v>1547861.1</v>
      </c>
      <c r="E2295" s="64" t="s">
        <v>39</v>
      </c>
      <c r="F2295" s="38">
        <f t="shared" si="35"/>
        <v>1547861.1</v>
      </c>
    </row>
    <row r="2296" spans="1:6" ht="13.2" x14ac:dyDescent="0.25">
      <c r="A2296" s="34" t="s">
        <v>971</v>
      </c>
      <c r="B2296" s="63" t="s">
        <v>929</v>
      </c>
      <c r="C2296" s="36" t="s">
        <v>3338</v>
      </c>
      <c r="D2296" s="37">
        <v>485000</v>
      </c>
      <c r="E2296" s="64" t="s">
        <v>39</v>
      </c>
      <c r="F2296" s="38">
        <f t="shared" si="35"/>
        <v>485000</v>
      </c>
    </row>
    <row r="2297" spans="1:6" ht="13.2" x14ac:dyDescent="0.25">
      <c r="A2297" s="34" t="s">
        <v>973</v>
      </c>
      <c r="B2297" s="63" t="s">
        <v>929</v>
      </c>
      <c r="C2297" s="36" t="s">
        <v>3339</v>
      </c>
      <c r="D2297" s="37">
        <v>150000</v>
      </c>
      <c r="E2297" s="64">
        <v>150000</v>
      </c>
      <c r="F2297" s="38" t="str">
        <f t="shared" si="35"/>
        <v>-</v>
      </c>
    </row>
    <row r="2298" spans="1:6" ht="13.2" x14ac:dyDescent="0.25">
      <c r="A2298" s="34" t="s">
        <v>977</v>
      </c>
      <c r="B2298" s="63" t="s">
        <v>929</v>
      </c>
      <c r="C2298" s="36" t="s">
        <v>3340</v>
      </c>
      <c r="D2298" s="37">
        <v>150000</v>
      </c>
      <c r="E2298" s="64">
        <v>150000</v>
      </c>
      <c r="F2298" s="38" t="str">
        <f t="shared" si="35"/>
        <v>-</v>
      </c>
    </row>
    <row r="2299" spans="1:6" ht="21" x14ac:dyDescent="0.25">
      <c r="A2299" s="34" t="s">
        <v>979</v>
      </c>
      <c r="B2299" s="63" t="s">
        <v>929</v>
      </c>
      <c r="C2299" s="36" t="s">
        <v>3341</v>
      </c>
      <c r="D2299" s="37">
        <v>150000</v>
      </c>
      <c r="E2299" s="64">
        <v>150000</v>
      </c>
      <c r="F2299" s="38" t="str">
        <f t="shared" si="35"/>
        <v>-</v>
      </c>
    </row>
    <row r="2300" spans="1:6" ht="21" x14ac:dyDescent="0.25">
      <c r="A2300" s="34" t="s">
        <v>979</v>
      </c>
      <c r="B2300" s="63" t="s">
        <v>929</v>
      </c>
      <c r="C2300" s="36" t="s">
        <v>3342</v>
      </c>
      <c r="D2300" s="37">
        <v>350000</v>
      </c>
      <c r="E2300" s="64">
        <v>350000</v>
      </c>
      <c r="F2300" s="38" t="str">
        <f t="shared" si="35"/>
        <v>-</v>
      </c>
    </row>
    <row r="2301" spans="1:6" ht="21" x14ac:dyDescent="0.25">
      <c r="A2301" s="34" t="s">
        <v>955</v>
      </c>
      <c r="B2301" s="63" t="s">
        <v>929</v>
      </c>
      <c r="C2301" s="36" t="s">
        <v>3343</v>
      </c>
      <c r="D2301" s="37">
        <v>245000</v>
      </c>
      <c r="E2301" s="64">
        <v>245000</v>
      </c>
      <c r="F2301" s="38" t="str">
        <f t="shared" si="35"/>
        <v>-</v>
      </c>
    </row>
    <row r="2302" spans="1:6" ht="13.2" x14ac:dyDescent="0.25">
      <c r="A2302" s="34" t="s">
        <v>933</v>
      </c>
      <c r="B2302" s="63" t="s">
        <v>929</v>
      </c>
      <c r="C2302" s="36" t="s">
        <v>3344</v>
      </c>
      <c r="D2302" s="37">
        <v>14783955</v>
      </c>
      <c r="E2302" s="64">
        <v>7462962.5999999996</v>
      </c>
      <c r="F2302" s="38">
        <f t="shared" si="35"/>
        <v>7320992.4000000004</v>
      </c>
    </row>
    <row r="2303" spans="1:6" ht="21" x14ac:dyDescent="0.25">
      <c r="A2303" s="34" t="s">
        <v>935</v>
      </c>
      <c r="B2303" s="63" t="s">
        <v>929</v>
      </c>
      <c r="C2303" s="36" t="s">
        <v>3345</v>
      </c>
      <c r="D2303" s="37">
        <v>251900</v>
      </c>
      <c r="E2303" s="64">
        <v>214806</v>
      </c>
      <c r="F2303" s="38">
        <f t="shared" si="35"/>
        <v>37094</v>
      </c>
    </row>
    <row r="2304" spans="1:6" ht="31.2" x14ac:dyDescent="0.25">
      <c r="A2304" s="34" t="s">
        <v>937</v>
      </c>
      <c r="B2304" s="63" t="s">
        <v>929</v>
      </c>
      <c r="C2304" s="36" t="s">
        <v>3346</v>
      </c>
      <c r="D2304" s="37">
        <v>4464777</v>
      </c>
      <c r="E2304" s="64">
        <v>1979972.66</v>
      </c>
      <c r="F2304" s="38">
        <f t="shared" si="35"/>
        <v>2484804.34</v>
      </c>
    </row>
    <row r="2305" spans="1:6" ht="13.2" x14ac:dyDescent="0.25">
      <c r="A2305" s="34" t="s">
        <v>949</v>
      </c>
      <c r="B2305" s="63" t="s">
        <v>929</v>
      </c>
      <c r="C2305" s="36" t="s">
        <v>3347</v>
      </c>
      <c r="D2305" s="37">
        <v>84900</v>
      </c>
      <c r="E2305" s="64">
        <v>55210</v>
      </c>
      <c r="F2305" s="38">
        <f t="shared" si="35"/>
        <v>29690</v>
      </c>
    </row>
    <row r="2306" spans="1:6" ht="13.2" x14ac:dyDescent="0.25">
      <c r="A2306" s="34" t="s">
        <v>939</v>
      </c>
      <c r="B2306" s="63" t="s">
        <v>929</v>
      </c>
      <c r="C2306" s="36" t="s">
        <v>3348</v>
      </c>
      <c r="D2306" s="37">
        <v>26122874</v>
      </c>
      <c r="E2306" s="64">
        <v>18762813.109999999</v>
      </c>
      <c r="F2306" s="38">
        <f t="shared" si="35"/>
        <v>7360060.8900000006</v>
      </c>
    </row>
    <row r="2307" spans="1:6" ht="21" x14ac:dyDescent="0.25">
      <c r="A2307" s="34" t="s">
        <v>941</v>
      </c>
      <c r="B2307" s="63" t="s">
        <v>929</v>
      </c>
      <c r="C2307" s="36" t="s">
        <v>3349</v>
      </c>
      <c r="D2307" s="37">
        <v>3020125.64</v>
      </c>
      <c r="E2307" s="64">
        <v>2975368.74</v>
      </c>
      <c r="F2307" s="38">
        <f t="shared" si="35"/>
        <v>44756.899999999907</v>
      </c>
    </row>
    <row r="2308" spans="1:6" ht="31.2" x14ac:dyDescent="0.25">
      <c r="A2308" s="34" t="s">
        <v>945</v>
      </c>
      <c r="B2308" s="63" t="s">
        <v>929</v>
      </c>
      <c r="C2308" s="36" t="s">
        <v>3350</v>
      </c>
      <c r="D2308" s="37">
        <v>7767553</v>
      </c>
      <c r="E2308" s="64">
        <v>5950029.5</v>
      </c>
      <c r="F2308" s="38">
        <f t="shared" si="35"/>
        <v>1817523.5</v>
      </c>
    </row>
    <row r="2309" spans="1:6" ht="21" x14ac:dyDescent="0.25">
      <c r="A2309" s="34" t="s">
        <v>947</v>
      </c>
      <c r="B2309" s="63" t="s">
        <v>929</v>
      </c>
      <c r="C2309" s="36" t="s">
        <v>3351</v>
      </c>
      <c r="D2309" s="37">
        <v>534401</v>
      </c>
      <c r="E2309" s="64">
        <v>29999.14</v>
      </c>
      <c r="F2309" s="38">
        <f t="shared" si="35"/>
        <v>504401.86</v>
      </c>
    </row>
    <row r="2310" spans="1:6" ht="13.2" x14ac:dyDescent="0.25">
      <c r="A2310" s="34" t="s">
        <v>949</v>
      </c>
      <c r="B2310" s="63" t="s">
        <v>929</v>
      </c>
      <c r="C2310" s="36" t="s">
        <v>3352</v>
      </c>
      <c r="D2310" s="37">
        <v>849619.72</v>
      </c>
      <c r="E2310" s="64">
        <v>165439.38</v>
      </c>
      <c r="F2310" s="38">
        <f t="shared" si="35"/>
        <v>684180.34</v>
      </c>
    </row>
    <row r="2311" spans="1:6" ht="13.2" x14ac:dyDescent="0.25">
      <c r="A2311" s="34" t="s">
        <v>985</v>
      </c>
      <c r="B2311" s="63" t="s">
        <v>929</v>
      </c>
      <c r="C2311" s="36" t="s">
        <v>3353</v>
      </c>
      <c r="D2311" s="37">
        <v>190000</v>
      </c>
      <c r="E2311" s="64">
        <v>112974</v>
      </c>
      <c r="F2311" s="38">
        <f t="shared" si="35"/>
        <v>77026</v>
      </c>
    </row>
    <row r="2312" spans="1:6" ht="13.2" x14ac:dyDescent="0.25">
      <c r="A2312" s="34" t="s">
        <v>971</v>
      </c>
      <c r="B2312" s="63" t="s">
        <v>929</v>
      </c>
      <c r="C2312" s="36" t="s">
        <v>3354</v>
      </c>
      <c r="D2312" s="37">
        <v>5856840</v>
      </c>
      <c r="E2312" s="64">
        <v>4274417</v>
      </c>
      <c r="F2312" s="38">
        <f t="shared" si="35"/>
        <v>1582423</v>
      </c>
    </row>
    <row r="2313" spans="1:6" ht="13.2" x14ac:dyDescent="0.25">
      <c r="A2313" s="34" t="s">
        <v>939</v>
      </c>
      <c r="B2313" s="63" t="s">
        <v>929</v>
      </c>
      <c r="C2313" s="36" t="s">
        <v>3355</v>
      </c>
      <c r="D2313" s="37">
        <v>865614</v>
      </c>
      <c r="E2313" s="64">
        <v>593524.96</v>
      </c>
      <c r="F2313" s="38">
        <f t="shared" si="35"/>
        <v>272089.04000000004</v>
      </c>
    </row>
    <row r="2314" spans="1:6" ht="21" x14ac:dyDescent="0.25">
      <c r="A2314" s="34" t="s">
        <v>941</v>
      </c>
      <c r="B2314" s="63" t="s">
        <v>929</v>
      </c>
      <c r="C2314" s="36" t="s">
        <v>3356</v>
      </c>
      <c r="D2314" s="37">
        <v>93952</v>
      </c>
      <c r="E2314" s="64">
        <v>86418.9</v>
      </c>
      <c r="F2314" s="38">
        <f t="shared" si="35"/>
        <v>7533.1000000000058</v>
      </c>
    </row>
    <row r="2315" spans="1:6" ht="31.2" x14ac:dyDescent="0.25">
      <c r="A2315" s="34" t="s">
        <v>945</v>
      </c>
      <c r="B2315" s="63" t="s">
        <v>929</v>
      </c>
      <c r="C2315" s="36" t="s">
        <v>3357</v>
      </c>
      <c r="D2315" s="37">
        <v>261416</v>
      </c>
      <c r="E2315" s="64">
        <v>189103.1</v>
      </c>
      <c r="F2315" s="38">
        <f t="shared" si="35"/>
        <v>72312.899999999994</v>
      </c>
    </row>
    <row r="2316" spans="1:6" ht="13.2" x14ac:dyDescent="0.25">
      <c r="A2316" s="34" t="s">
        <v>949</v>
      </c>
      <c r="B2316" s="63" t="s">
        <v>929</v>
      </c>
      <c r="C2316" s="36" t="s">
        <v>3358</v>
      </c>
      <c r="D2316" s="37">
        <v>15018</v>
      </c>
      <c r="E2316" s="64">
        <v>9644</v>
      </c>
      <c r="F2316" s="38">
        <f t="shared" si="35"/>
        <v>5374</v>
      </c>
    </row>
    <row r="2317" spans="1:6" ht="13.2" x14ac:dyDescent="0.25">
      <c r="A2317" s="34" t="s">
        <v>939</v>
      </c>
      <c r="B2317" s="63" t="s">
        <v>929</v>
      </c>
      <c r="C2317" s="36" t="s">
        <v>3359</v>
      </c>
      <c r="D2317" s="37">
        <v>3734593</v>
      </c>
      <c r="E2317" s="64">
        <v>2469119.42</v>
      </c>
      <c r="F2317" s="38">
        <f t="shared" si="35"/>
        <v>1265473.58</v>
      </c>
    </row>
    <row r="2318" spans="1:6" ht="21" x14ac:dyDescent="0.25">
      <c r="A2318" s="34" t="s">
        <v>941</v>
      </c>
      <c r="B2318" s="63" t="s">
        <v>929</v>
      </c>
      <c r="C2318" s="36" t="s">
        <v>3360</v>
      </c>
      <c r="D2318" s="37">
        <v>216454</v>
      </c>
      <c r="E2318" s="64">
        <v>115828.62</v>
      </c>
      <c r="F2318" s="38">
        <f t="shared" si="35"/>
        <v>100625.38</v>
      </c>
    </row>
    <row r="2319" spans="1:6" ht="31.2" x14ac:dyDescent="0.25">
      <c r="A2319" s="34" t="s">
        <v>945</v>
      </c>
      <c r="B2319" s="63" t="s">
        <v>929</v>
      </c>
      <c r="C2319" s="36" t="s">
        <v>3361</v>
      </c>
      <c r="D2319" s="37">
        <v>1127847</v>
      </c>
      <c r="E2319" s="64">
        <v>732230.03</v>
      </c>
      <c r="F2319" s="38">
        <f t="shared" ref="F2319:F2382" si="36">IF(OR(D2319="-",IF(E2319="-",0,E2319)&gt;=IF(D2319="-",0,D2319)),"-",IF(D2319="-",0,D2319)-IF(E2319="-",0,E2319))</f>
        <v>395616.97</v>
      </c>
    </row>
    <row r="2320" spans="1:6" ht="13.2" x14ac:dyDescent="0.25">
      <c r="A2320" s="34" t="s">
        <v>949</v>
      </c>
      <c r="B2320" s="63" t="s">
        <v>929</v>
      </c>
      <c r="C2320" s="36" t="s">
        <v>3362</v>
      </c>
      <c r="D2320" s="37">
        <v>134890</v>
      </c>
      <c r="E2320" s="64">
        <v>111354</v>
      </c>
      <c r="F2320" s="38">
        <f t="shared" si="36"/>
        <v>23536</v>
      </c>
    </row>
    <row r="2321" spans="1:6" ht="21" x14ac:dyDescent="0.25">
      <c r="A2321" s="34" t="s">
        <v>983</v>
      </c>
      <c r="B2321" s="63" t="s">
        <v>929</v>
      </c>
      <c r="C2321" s="36" t="s">
        <v>3363</v>
      </c>
      <c r="D2321" s="37">
        <v>40000</v>
      </c>
      <c r="E2321" s="64">
        <v>40000</v>
      </c>
      <c r="F2321" s="38" t="str">
        <f t="shared" si="36"/>
        <v>-</v>
      </c>
    </row>
    <row r="2322" spans="1:6" ht="13.2" x14ac:dyDescent="0.25">
      <c r="A2322" s="34" t="s">
        <v>949</v>
      </c>
      <c r="B2322" s="63" t="s">
        <v>929</v>
      </c>
      <c r="C2322" s="36" t="s">
        <v>3364</v>
      </c>
      <c r="D2322" s="37">
        <v>760000</v>
      </c>
      <c r="E2322" s="64">
        <v>304090</v>
      </c>
      <c r="F2322" s="38">
        <f t="shared" si="36"/>
        <v>455910</v>
      </c>
    </row>
    <row r="2323" spans="1:6" ht="13.2" x14ac:dyDescent="0.25">
      <c r="A2323" s="34" t="s">
        <v>949</v>
      </c>
      <c r="B2323" s="63" t="s">
        <v>929</v>
      </c>
      <c r="C2323" s="36" t="s">
        <v>3365</v>
      </c>
      <c r="D2323" s="37">
        <v>600000</v>
      </c>
      <c r="E2323" s="64" t="s">
        <v>39</v>
      </c>
      <c r="F2323" s="38">
        <f t="shared" si="36"/>
        <v>600000</v>
      </c>
    </row>
    <row r="2324" spans="1:6" ht="13.2" x14ac:dyDescent="0.25">
      <c r="A2324" s="34" t="s">
        <v>949</v>
      </c>
      <c r="B2324" s="63" t="s">
        <v>929</v>
      </c>
      <c r="C2324" s="36" t="s">
        <v>3366</v>
      </c>
      <c r="D2324" s="37">
        <v>5275200</v>
      </c>
      <c r="E2324" s="64">
        <v>1018568.23</v>
      </c>
      <c r="F2324" s="38">
        <f t="shared" si="36"/>
        <v>4256631.7699999996</v>
      </c>
    </row>
    <row r="2325" spans="1:6" ht="13.2" x14ac:dyDescent="0.25">
      <c r="A2325" s="34" t="s">
        <v>949</v>
      </c>
      <c r="B2325" s="63" t="s">
        <v>929</v>
      </c>
      <c r="C2325" s="36" t="s">
        <v>3367</v>
      </c>
      <c r="D2325" s="37">
        <v>300000</v>
      </c>
      <c r="E2325" s="64">
        <v>299970</v>
      </c>
      <c r="F2325" s="38">
        <f t="shared" si="36"/>
        <v>30</v>
      </c>
    </row>
    <row r="2326" spans="1:6" ht="13.2" x14ac:dyDescent="0.25">
      <c r="A2326" s="34" t="s">
        <v>949</v>
      </c>
      <c r="B2326" s="63" t="s">
        <v>929</v>
      </c>
      <c r="C2326" s="36" t="s">
        <v>3368</v>
      </c>
      <c r="D2326" s="37">
        <v>250000</v>
      </c>
      <c r="E2326" s="64">
        <v>79040</v>
      </c>
      <c r="F2326" s="38">
        <f t="shared" si="36"/>
        <v>170960</v>
      </c>
    </row>
    <row r="2327" spans="1:6" ht="31.2" x14ac:dyDescent="0.25">
      <c r="A2327" s="34" t="s">
        <v>961</v>
      </c>
      <c r="B2327" s="63" t="s">
        <v>929</v>
      </c>
      <c r="C2327" s="36" t="s">
        <v>3369</v>
      </c>
      <c r="D2327" s="37">
        <v>154671994.74000001</v>
      </c>
      <c r="E2327" s="64">
        <v>152126842.11000001</v>
      </c>
      <c r="F2327" s="38">
        <f t="shared" si="36"/>
        <v>2545152.6299999952</v>
      </c>
    </row>
    <row r="2328" spans="1:6" ht="31.2" x14ac:dyDescent="0.25">
      <c r="A2328" s="34" t="s">
        <v>961</v>
      </c>
      <c r="B2328" s="63" t="s">
        <v>929</v>
      </c>
      <c r="C2328" s="36" t="s">
        <v>3370</v>
      </c>
      <c r="D2328" s="37">
        <v>122692431.58</v>
      </c>
      <c r="E2328" s="64">
        <v>120053578.95</v>
      </c>
      <c r="F2328" s="38">
        <f t="shared" si="36"/>
        <v>2638852.6299999952</v>
      </c>
    </row>
    <row r="2329" spans="1:6" ht="31.2" x14ac:dyDescent="0.25">
      <c r="A2329" s="34" t="s">
        <v>961</v>
      </c>
      <c r="B2329" s="63" t="s">
        <v>929</v>
      </c>
      <c r="C2329" s="36" t="s">
        <v>3371</v>
      </c>
      <c r="D2329" s="37">
        <v>1355.26</v>
      </c>
      <c r="E2329" s="64" t="s">
        <v>39</v>
      </c>
      <c r="F2329" s="38">
        <f t="shared" si="36"/>
        <v>1355.26</v>
      </c>
    </row>
    <row r="2330" spans="1:6" ht="31.2" x14ac:dyDescent="0.25">
      <c r="A2330" s="34" t="s">
        <v>961</v>
      </c>
      <c r="B2330" s="63" t="s">
        <v>929</v>
      </c>
      <c r="C2330" s="36" t="s">
        <v>3372</v>
      </c>
      <c r="D2330" s="37">
        <v>1368.42</v>
      </c>
      <c r="E2330" s="64" t="s">
        <v>39</v>
      </c>
      <c r="F2330" s="38">
        <f t="shared" si="36"/>
        <v>1368.42</v>
      </c>
    </row>
    <row r="2331" spans="1:6" ht="31.2" x14ac:dyDescent="0.25">
      <c r="A2331" s="34" t="s">
        <v>961</v>
      </c>
      <c r="B2331" s="63" t="s">
        <v>929</v>
      </c>
      <c r="C2331" s="36" t="s">
        <v>3373</v>
      </c>
      <c r="D2331" s="37">
        <v>20000000</v>
      </c>
      <c r="E2331" s="64">
        <v>20000000</v>
      </c>
      <c r="F2331" s="38" t="str">
        <f t="shared" si="36"/>
        <v>-</v>
      </c>
    </row>
    <row r="2332" spans="1:6" ht="31.2" x14ac:dyDescent="0.25">
      <c r="A2332" s="34" t="s">
        <v>961</v>
      </c>
      <c r="B2332" s="63" t="s">
        <v>929</v>
      </c>
      <c r="C2332" s="36" t="s">
        <v>3374</v>
      </c>
      <c r="D2332" s="37">
        <v>5000000</v>
      </c>
      <c r="E2332" s="64">
        <v>5000000</v>
      </c>
      <c r="F2332" s="38" t="str">
        <f t="shared" si="36"/>
        <v>-</v>
      </c>
    </row>
    <row r="2333" spans="1:6" ht="31.2" x14ac:dyDescent="0.25">
      <c r="A2333" s="34" t="s">
        <v>961</v>
      </c>
      <c r="B2333" s="63" t="s">
        <v>929</v>
      </c>
      <c r="C2333" s="36" t="s">
        <v>3375</v>
      </c>
      <c r="D2333" s="37">
        <v>80</v>
      </c>
      <c r="E2333" s="64">
        <v>80</v>
      </c>
      <c r="F2333" s="38" t="str">
        <f t="shared" si="36"/>
        <v>-</v>
      </c>
    </row>
    <row r="2334" spans="1:6" ht="13.2" x14ac:dyDescent="0.25">
      <c r="A2334" s="34" t="s">
        <v>949</v>
      </c>
      <c r="B2334" s="63" t="s">
        <v>929</v>
      </c>
      <c r="C2334" s="36" t="s">
        <v>3376</v>
      </c>
      <c r="D2334" s="37">
        <v>305215.84000000003</v>
      </c>
      <c r="E2334" s="64">
        <v>139301.03</v>
      </c>
      <c r="F2334" s="38">
        <f t="shared" si="36"/>
        <v>165914.81000000003</v>
      </c>
    </row>
    <row r="2335" spans="1:6" ht="13.2" x14ac:dyDescent="0.25">
      <c r="A2335" s="34" t="s">
        <v>949</v>
      </c>
      <c r="B2335" s="63" t="s">
        <v>929</v>
      </c>
      <c r="C2335" s="36" t="s">
        <v>3377</v>
      </c>
      <c r="D2335" s="37">
        <v>1320000</v>
      </c>
      <c r="E2335" s="64">
        <v>225761</v>
      </c>
      <c r="F2335" s="38">
        <f t="shared" si="36"/>
        <v>1094239</v>
      </c>
    </row>
    <row r="2336" spans="1:6" ht="13.2" x14ac:dyDescent="0.25">
      <c r="A2336" s="34" t="s">
        <v>949</v>
      </c>
      <c r="B2336" s="63" t="s">
        <v>929</v>
      </c>
      <c r="C2336" s="36" t="s">
        <v>3378</v>
      </c>
      <c r="D2336" s="37">
        <v>168500</v>
      </c>
      <c r="E2336" s="64">
        <v>126000</v>
      </c>
      <c r="F2336" s="38">
        <f t="shared" si="36"/>
        <v>42500</v>
      </c>
    </row>
    <row r="2337" spans="1:6" ht="13.2" x14ac:dyDescent="0.25">
      <c r="A2337" s="34" t="s">
        <v>987</v>
      </c>
      <c r="B2337" s="63" t="s">
        <v>929</v>
      </c>
      <c r="C2337" s="36" t="s">
        <v>3379</v>
      </c>
      <c r="D2337" s="37">
        <v>355000</v>
      </c>
      <c r="E2337" s="64">
        <v>159607.95000000001</v>
      </c>
      <c r="F2337" s="38">
        <f t="shared" si="36"/>
        <v>195392.05</v>
      </c>
    </row>
    <row r="2338" spans="1:6" ht="21" x14ac:dyDescent="0.25">
      <c r="A2338" s="34" t="s">
        <v>959</v>
      </c>
      <c r="B2338" s="63" t="s">
        <v>929</v>
      </c>
      <c r="C2338" s="36" t="s">
        <v>3380</v>
      </c>
      <c r="D2338" s="37">
        <v>50010000</v>
      </c>
      <c r="E2338" s="64">
        <v>50006000</v>
      </c>
      <c r="F2338" s="38">
        <f t="shared" si="36"/>
        <v>4000</v>
      </c>
    </row>
    <row r="2339" spans="1:6" ht="31.2" x14ac:dyDescent="0.25">
      <c r="A2339" s="34" t="s">
        <v>969</v>
      </c>
      <c r="B2339" s="63" t="s">
        <v>929</v>
      </c>
      <c r="C2339" s="36" t="s">
        <v>3381</v>
      </c>
      <c r="D2339" s="37">
        <v>29114042</v>
      </c>
      <c r="E2339" s="64">
        <v>18233618</v>
      </c>
      <c r="F2339" s="38">
        <f t="shared" si="36"/>
        <v>10880424</v>
      </c>
    </row>
    <row r="2340" spans="1:6" ht="13.2" x14ac:dyDescent="0.25">
      <c r="A2340" s="34" t="s">
        <v>971</v>
      </c>
      <c r="B2340" s="63" t="s">
        <v>929</v>
      </c>
      <c r="C2340" s="36" t="s">
        <v>3382</v>
      </c>
      <c r="D2340" s="37">
        <v>1603000</v>
      </c>
      <c r="E2340" s="64">
        <v>101737</v>
      </c>
      <c r="F2340" s="38">
        <f t="shared" si="36"/>
        <v>1501263</v>
      </c>
    </row>
    <row r="2341" spans="1:6" ht="21" x14ac:dyDescent="0.25">
      <c r="A2341" s="34" t="s">
        <v>983</v>
      </c>
      <c r="B2341" s="63" t="s">
        <v>929</v>
      </c>
      <c r="C2341" s="36" t="s">
        <v>3383</v>
      </c>
      <c r="D2341" s="37">
        <v>1906759.16</v>
      </c>
      <c r="E2341" s="64">
        <v>1906759.16</v>
      </c>
      <c r="F2341" s="38" t="str">
        <f t="shared" si="36"/>
        <v>-</v>
      </c>
    </row>
    <row r="2342" spans="1:6" ht="13.2" x14ac:dyDescent="0.25">
      <c r="A2342" s="34" t="s">
        <v>949</v>
      </c>
      <c r="B2342" s="63" t="s">
        <v>929</v>
      </c>
      <c r="C2342" s="36" t="s">
        <v>3384</v>
      </c>
      <c r="D2342" s="37">
        <v>331700</v>
      </c>
      <c r="E2342" s="64">
        <v>125350</v>
      </c>
      <c r="F2342" s="38">
        <f t="shared" si="36"/>
        <v>206350</v>
      </c>
    </row>
    <row r="2343" spans="1:6" ht="13.2" x14ac:dyDescent="0.25">
      <c r="A2343" s="34" t="s">
        <v>949</v>
      </c>
      <c r="B2343" s="63" t="s">
        <v>929</v>
      </c>
      <c r="C2343" s="36" t="s">
        <v>3385</v>
      </c>
      <c r="D2343" s="37">
        <v>48500</v>
      </c>
      <c r="E2343" s="64">
        <v>1836</v>
      </c>
      <c r="F2343" s="38">
        <f t="shared" si="36"/>
        <v>46664</v>
      </c>
    </row>
    <row r="2344" spans="1:6" ht="13.2" x14ac:dyDescent="0.25">
      <c r="A2344" s="34" t="s">
        <v>933</v>
      </c>
      <c r="B2344" s="63" t="s">
        <v>929</v>
      </c>
      <c r="C2344" s="36" t="s">
        <v>3386</v>
      </c>
      <c r="D2344" s="37">
        <v>19336200</v>
      </c>
      <c r="E2344" s="64">
        <v>12640756.890000001</v>
      </c>
      <c r="F2344" s="38">
        <f t="shared" si="36"/>
        <v>6695443.1099999994</v>
      </c>
    </row>
    <row r="2345" spans="1:6" ht="21" x14ac:dyDescent="0.25">
      <c r="A2345" s="34" t="s">
        <v>935</v>
      </c>
      <c r="B2345" s="63" t="s">
        <v>929</v>
      </c>
      <c r="C2345" s="36" t="s">
        <v>3387</v>
      </c>
      <c r="D2345" s="37">
        <v>1074500</v>
      </c>
      <c r="E2345" s="64">
        <v>679494.22</v>
      </c>
      <c r="F2345" s="38">
        <f t="shared" si="36"/>
        <v>395005.78</v>
      </c>
    </row>
    <row r="2346" spans="1:6" ht="31.2" x14ac:dyDescent="0.25">
      <c r="A2346" s="34" t="s">
        <v>937</v>
      </c>
      <c r="B2346" s="63" t="s">
        <v>929</v>
      </c>
      <c r="C2346" s="36" t="s">
        <v>3388</v>
      </c>
      <c r="D2346" s="37">
        <v>5839500</v>
      </c>
      <c r="E2346" s="64">
        <v>3991305.36</v>
      </c>
      <c r="F2346" s="38">
        <f t="shared" si="36"/>
        <v>1848194.6400000001</v>
      </c>
    </row>
    <row r="2347" spans="1:6" ht="21" x14ac:dyDescent="0.25">
      <c r="A2347" s="34" t="s">
        <v>947</v>
      </c>
      <c r="B2347" s="63" t="s">
        <v>929</v>
      </c>
      <c r="C2347" s="36" t="s">
        <v>3389</v>
      </c>
      <c r="D2347" s="37">
        <v>74150000</v>
      </c>
      <c r="E2347" s="64">
        <v>1758615.17</v>
      </c>
      <c r="F2347" s="38">
        <f t="shared" si="36"/>
        <v>72391384.829999998</v>
      </c>
    </row>
    <row r="2348" spans="1:6" ht="13.2" x14ac:dyDescent="0.25">
      <c r="A2348" s="34" t="s">
        <v>949</v>
      </c>
      <c r="B2348" s="63" t="s">
        <v>929</v>
      </c>
      <c r="C2348" s="36" t="s">
        <v>3390</v>
      </c>
      <c r="D2348" s="37">
        <v>73336904.209999993</v>
      </c>
      <c r="E2348" s="64">
        <v>39892857.359999999</v>
      </c>
      <c r="F2348" s="38">
        <f t="shared" si="36"/>
        <v>33444046.849999994</v>
      </c>
    </row>
    <row r="2349" spans="1:6" ht="21" x14ac:dyDescent="0.25">
      <c r="A2349" s="34" t="s">
        <v>983</v>
      </c>
      <c r="B2349" s="63" t="s">
        <v>929</v>
      </c>
      <c r="C2349" s="36" t="s">
        <v>3391</v>
      </c>
      <c r="D2349" s="37">
        <v>147911.79</v>
      </c>
      <c r="E2349" s="64">
        <v>147911.79</v>
      </c>
      <c r="F2349" s="38" t="str">
        <f t="shared" si="36"/>
        <v>-</v>
      </c>
    </row>
    <row r="2350" spans="1:6" ht="13.2" x14ac:dyDescent="0.25">
      <c r="A2350" s="34" t="s">
        <v>985</v>
      </c>
      <c r="B2350" s="63" t="s">
        <v>929</v>
      </c>
      <c r="C2350" s="36" t="s">
        <v>3392</v>
      </c>
      <c r="D2350" s="37">
        <v>11935630</v>
      </c>
      <c r="E2350" s="64">
        <v>8458168</v>
      </c>
      <c r="F2350" s="38">
        <f t="shared" si="36"/>
        <v>3477462</v>
      </c>
    </row>
    <row r="2351" spans="1:6" ht="13.2" x14ac:dyDescent="0.25">
      <c r="A2351" s="34" t="s">
        <v>987</v>
      </c>
      <c r="B2351" s="63" t="s">
        <v>929</v>
      </c>
      <c r="C2351" s="36" t="s">
        <v>3393</v>
      </c>
      <c r="D2351" s="37">
        <v>50071</v>
      </c>
      <c r="E2351" s="64">
        <v>47725</v>
      </c>
      <c r="F2351" s="38">
        <f t="shared" si="36"/>
        <v>2346</v>
      </c>
    </row>
    <row r="2352" spans="1:6" ht="13.2" x14ac:dyDescent="0.25">
      <c r="A2352" s="34" t="s">
        <v>949</v>
      </c>
      <c r="B2352" s="63" t="s">
        <v>929</v>
      </c>
      <c r="C2352" s="36" t="s">
        <v>3394</v>
      </c>
      <c r="D2352" s="37">
        <v>97000</v>
      </c>
      <c r="E2352" s="64" t="s">
        <v>39</v>
      </c>
      <c r="F2352" s="38">
        <f t="shared" si="36"/>
        <v>97000</v>
      </c>
    </row>
    <row r="2353" spans="1:6" ht="13.2" x14ac:dyDescent="0.25">
      <c r="A2353" s="34" t="s">
        <v>939</v>
      </c>
      <c r="B2353" s="63" t="s">
        <v>929</v>
      </c>
      <c r="C2353" s="36" t="s">
        <v>3395</v>
      </c>
      <c r="D2353" s="37">
        <v>21212357</v>
      </c>
      <c r="E2353" s="64">
        <v>15419786.65</v>
      </c>
      <c r="F2353" s="38">
        <f t="shared" si="36"/>
        <v>5792570.3499999996</v>
      </c>
    </row>
    <row r="2354" spans="1:6" ht="21" x14ac:dyDescent="0.25">
      <c r="A2354" s="34" t="s">
        <v>941</v>
      </c>
      <c r="B2354" s="63" t="s">
        <v>929</v>
      </c>
      <c r="C2354" s="36" t="s">
        <v>3396</v>
      </c>
      <c r="D2354" s="37">
        <v>631825</v>
      </c>
      <c r="E2354" s="64">
        <v>631645</v>
      </c>
      <c r="F2354" s="38">
        <f t="shared" si="36"/>
        <v>180</v>
      </c>
    </row>
    <row r="2355" spans="1:6" ht="31.2" x14ac:dyDescent="0.25">
      <c r="A2355" s="34" t="s">
        <v>945</v>
      </c>
      <c r="B2355" s="63" t="s">
        <v>929</v>
      </c>
      <c r="C2355" s="36" t="s">
        <v>3397</v>
      </c>
      <c r="D2355" s="37">
        <v>6312352</v>
      </c>
      <c r="E2355" s="64">
        <v>4470537.1900000004</v>
      </c>
      <c r="F2355" s="38">
        <f t="shared" si="36"/>
        <v>1841814.8099999996</v>
      </c>
    </row>
    <row r="2356" spans="1:6" ht="13.2" x14ac:dyDescent="0.25">
      <c r="A2356" s="34" t="s">
        <v>949</v>
      </c>
      <c r="B2356" s="63" t="s">
        <v>929</v>
      </c>
      <c r="C2356" s="36" t="s">
        <v>3398</v>
      </c>
      <c r="D2356" s="37">
        <v>600000</v>
      </c>
      <c r="E2356" s="64">
        <v>339401.45</v>
      </c>
      <c r="F2356" s="38">
        <f t="shared" si="36"/>
        <v>260598.55</v>
      </c>
    </row>
    <row r="2357" spans="1:6" ht="21" x14ac:dyDescent="0.25">
      <c r="A2357" s="34" t="s">
        <v>951</v>
      </c>
      <c r="B2357" s="63" t="s">
        <v>929</v>
      </c>
      <c r="C2357" s="36" t="s">
        <v>3399</v>
      </c>
      <c r="D2357" s="37">
        <v>92727.75</v>
      </c>
      <c r="E2357" s="64">
        <v>92727.75</v>
      </c>
      <c r="F2357" s="38" t="str">
        <f t="shared" si="36"/>
        <v>-</v>
      </c>
    </row>
    <row r="2358" spans="1:6" ht="13.2" x14ac:dyDescent="0.25">
      <c r="A2358" s="34" t="s">
        <v>985</v>
      </c>
      <c r="B2358" s="63" t="s">
        <v>929</v>
      </c>
      <c r="C2358" s="36" t="s">
        <v>3400</v>
      </c>
      <c r="D2358" s="37">
        <v>150</v>
      </c>
      <c r="E2358" s="64" t="s">
        <v>39</v>
      </c>
      <c r="F2358" s="38">
        <f t="shared" si="36"/>
        <v>150</v>
      </c>
    </row>
    <row r="2359" spans="1:6" ht="21" x14ac:dyDescent="0.25">
      <c r="A2359" s="34" t="s">
        <v>983</v>
      </c>
      <c r="B2359" s="63" t="s">
        <v>929</v>
      </c>
      <c r="C2359" s="36" t="s">
        <v>3401</v>
      </c>
      <c r="D2359" s="37">
        <v>22025</v>
      </c>
      <c r="E2359" s="64">
        <v>22023.1</v>
      </c>
      <c r="F2359" s="38">
        <f t="shared" si="36"/>
        <v>1.9000000000014552</v>
      </c>
    </row>
    <row r="2360" spans="1:6" ht="31.2" x14ac:dyDescent="0.25">
      <c r="A2360" s="34" t="s">
        <v>963</v>
      </c>
      <c r="B2360" s="63" t="s">
        <v>929</v>
      </c>
      <c r="C2360" s="36" t="s">
        <v>3402</v>
      </c>
      <c r="D2360" s="37">
        <v>16198224.220000001</v>
      </c>
      <c r="E2360" s="64">
        <v>3473306.22</v>
      </c>
      <c r="F2360" s="38">
        <f t="shared" si="36"/>
        <v>12724918</v>
      </c>
    </row>
    <row r="2361" spans="1:6" ht="31.2" x14ac:dyDescent="0.25">
      <c r="A2361" s="34" t="s">
        <v>963</v>
      </c>
      <c r="B2361" s="63" t="s">
        <v>929</v>
      </c>
      <c r="C2361" s="36" t="s">
        <v>3403</v>
      </c>
      <c r="D2361" s="37">
        <v>5345500</v>
      </c>
      <c r="E2361" s="64" t="s">
        <v>39</v>
      </c>
      <c r="F2361" s="38">
        <f t="shared" si="36"/>
        <v>5345500</v>
      </c>
    </row>
    <row r="2362" spans="1:6" ht="21" x14ac:dyDescent="0.25">
      <c r="A2362" s="34" t="s">
        <v>955</v>
      </c>
      <c r="B2362" s="63" t="s">
        <v>929</v>
      </c>
      <c r="C2362" s="36" t="s">
        <v>3404</v>
      </c>
      <c r="D2362" s="37">
        <v>2742589.95</v>
      </c>
      <c r="E2362" s="64">
        <v>1935330.39</v>
      </c>
      <c r="F2362" s="38">
        <f t="shared" si="36"/>
        <v>807259.56000000029</v>
      </c>
    </row>
    <row r="2363" spans="1:6" ht="21" x14ac:dyDescent="0.25">
      <c r="A2363" s="34" t="s">
        <v>983</v>
      </c>
      <c r="B2363" s="63" t="s">
        <v>929</v>
      </c>
      <c r="C2363" s="36" t="s">
        <v>3405</v>
      </c>
      <c r="D2363" s="37">
        <v>50401.32</v>
      </c>
      <c r="E2363" s="64">
        <v>37800.99</v>
      </c>
      <c r="F2363" s="38">
        <f t="shared" si="36"/>
        <v>12600.330000000002</v>
      </c>
    </row>
    <row r="2364" spans="1:6" ht="13.2" x14ac:dyDescent="0.25">
      <c r="A2364" s="34" t="s">
        <v>971</v>
      </c>
      <c r="B2364" s="63" t="s">
        <v>929</v>
      </c>
      <c r="C2364" s="36" t="s">
        <v>3406</v>
      </c>
      <c r="D2364" s="37">
        <v>1941508.8</v>
      </c>
      <c r="E2364" s="64">
        <v>1941508.8</v>
      </c>
      <c r="F2364" s="38" t="str">
        <f t="shared" si="36"/>
        <v>-</v>
      </c>
    </row>
    <row r="2365" spans="1:6" ht="13.2" x14ac:dyDescent="0.25">
      <c r="A2365" s="34" t="s">
        <v>977</v>
      </c>
      <c r="B2365" s="63" t="s">
        <v>929</v>
      </c>
      <c r="C2365" s="36" t="s">
        <v>3407</v>
      </c>
      <c r="D2365" s="37">
        <v>6012879.2000000002</v>
      </c>
      <c r="E2365" s="64">
        <v>6012879.2000000002</v>
      </c>
      <c r="F2365" s="38" t="str">
        <f t="shared" si="36"/>
        <v>-</v>
      </c>
    </row>
    <row r="2366" spans="1:6" ht="31.2" x14ac:dyDescent="0.25">
      <c r="A2366" s="34" t="s">
        <v>969</v>
      </c>
      <c r="B2366" s="63" t="s">
        <v>929</v>
      </c>
      <c r="C2366" s="36" t="s">
        <v>3408</v>
      </c>
      <c r="D2366" s="37">
        <v>2376600</v>
      </c>
      <c r="E2366" s="64">
        <v>1507237.72</v>
      </c>
      <c r="F2366" s="38">
        <f t="shared" si="36"/>
        <v>869362.28</v>
      </c>
    </row>
    <row r="2367" spans="1:6" ht="31.2" x14ac:dyDescent="0.25">
      <c r="A2367" s="34" t="s">
        <v>963</v>
      </c>
      <c r="B2367" s="63" t="s">
        <v>929</v>
      </c>
      <c r="C2367" s="36" t="s">
        <v>3409</v>
      </c>
      <c r="D2367" s="37">
        <v>6000000</v>
      </c>
      <c r="E2367" s="64">
        <v>5696461.0800000001</v>
      </c>
      <c r="F2367" s="38">
        <f t="shared" si="36"/>
        <v>303538.91999999993</v>
      </c>
    </row>
    <row r="2368" spans="1:6" ht="41.4" x14ac:dyDescent="0.25">
      <c r="A2368" s="34" t="s">
        <v>975</v>
      </c>
      <c r="B2368" s="63" t="s">
        <v>929</v>
      </c>
      <c r="C2368" s="36" t="s">
        <v>3410</v>
      </c>
      <c r="D2368" s="37">
        <v>20276713.09</v>
      </c>
      <c r="E2368" s="64">
        <v>14158031.27</v>
      </c>
      <c r="F2368" s="38">
        <f t="shared" si="36"/>
        <v>6118681.8200000003</v>
      </c>
    </row>
    <row r="2369" spans="1:6" ht="13.2" x14ac:dyDescent="0.25">
      <c r="A2369" s="34" t="s">
        <v>977</v>
      </c>
      <c r="B2369" s="63" t="s">
        <v>929</v>
      </c>
      <c r="C2369" s="36" t="s">
        <v>3411</v>
      </c>
      <c r="D2369" s="37">
        <v>1950000</v>
      </c>
      <c r="E2369" s="64">
        <v>1830000</v>
      </c>
      <c r="F2369" s="38">
        <f t="shared" si="36"/>
        <v>120000</v>
      </c>
    </row>
    <row r="2370" spans="1:6" ht="21" x14ac:dyDescent="0.25">
      <c r="A2370" s="34" t="s">
        <v>979</v>
      </c>
      <c r="B2370" s="63" t="s">
        <v>929</v>
      </c>
      <c r="C2370" s="36" t="s">
        <v>3412</v>
      </c>
      <c r="D2370" s="37">
        <v>1400000</v>
      </c>
      <c r="E2370" s="64">
        <v>779940</v>
      </c>
      <c r="F2370" s="38">
        <f t="shared" si="36"/>
        <v>620060</v>
      </c>
    </row>
    <row r="2371" spans="1:6" ht="13.2" x14ac:dyDescent="0.25">
      <c r="A2371" s="34" t="s">
        <v>977</v>
      </c>
      <c r="B2371" s="63" t="s">
        <v>929</v>
      </c>
      <c r="C2371" s="36" t="s">
        <v>3413</v>
      </c>
      <c r="D2371" s="37">
        <v>320000</v>
      </c>
      <c r="E2371" s="64">
        <v>67648.19</v>
      </c>
      <c r="F2371" s="38">
        <f t="shared" si="36"/>
        <v>252351.81</v>
      </c>
    </row>
    <row r="2372" spans="1:6" ht="31.2" x14ac:dyDescent="0.25">
      <c r="A2372" s="34" t="s">
        <v>963</v>
      </c>
      <c r="B2372" s="63" t="s">
        <v>929</v>
      </c>
      <c r="C2372" s="36" t="s">
        <v>3414</v>
      </c>
      <c r="D2372" s="37">
        <v>17822900</v>
      </c>
      <c r="E2372" s="64">
        <v>5942679.5700000003</v>
      </c>
      <c r="F2372" s="38">
        <f t="shared" si="36"/>
        <v>11880220.43</v>
      </c>
    </row>
    <row r="2373" spans="1:6" ht="31.2" x14ac:dyDescent="0.25">
      <c r="A2373" s="34" t="s">
        <v>963</v>
      </c>
      <c r="B2373" s="63" t="s">
        <v>929</v>
      </c>
      <c r="C2373" s="36" t="s">
        <v>3415</v>
      </c>
      <c r="D2373" s="37">
        <v>1883380</v>
      </c>
      <c r="E2373" s="64">
        <v>1883380</v>
      </c>
      <c r="F2373" s="38" t="str">
        <f t="shared" si="36"/>
        <v>-</v>
      </c>
    </row>
    <row r="2374" spans="1:6" ht="31.2" x14ac:dyDescent="0.25">
      <c r="A2374" s="34" t="s">
        <v>963</v>
      </c>
      <c r="B2374" s="63" t="s">
        <v>929</v>
      </c>
      <c r="C2374" s="36" t="s">
        <v>3416</v>
      </c>
      <c r="D2374" s="37">
        <v>20866200</v>
      </c>
      <c r="E2374" s="64">
        <v>20866200</v>
      </c>
      <c r="F2374" s="38" t="str">
        <f t="shared" si="36"/>
        <v>-</v>
      </c>
    </row>
    <row r="2375" spans="1:6" ht="13.2" x14ac:dyDescent="0.25">
      <c r="A2375" s="34" t="s">
        <v>977</v>
      </c>
      <c r="B2375" s="63" t="s">
        <v>929</v>
      </c>
      <c r="C2375" s="36" t="s">
        <v>3417</v>
      </c>
      <c r="D2375" s="37">
        <v>187695</v>
      </c>
      <c r="E2375" s="64">
        <v>187695</v>
      </c>
      <c r="F2375" s="38" t="str">
        <f t="shared" si="36"/>
        <v>-</v>
      </c>
    </row>
    <row r="2376" spans="1:6" ht="31.2" x14ac:dyDescent="0.25">
      <c r="A2376" s="34" t="s">
        <v>969</v>
      </c>
      <c r="B2376" s="63" t="s">
        <v>929</v>
      </c>
      <c r="C2376" s="36" t="s">
        <v>3418</v>
      </c>
      <c r="D2376" s="37">
        <v>188829120.56999999</v>
      </c>
      <c r="E2376" s="64">
        <v>150971260.80000001</v>
      </c>
      <c r="F2376" s="38">
        <f t="shared" si="36"/>
        <v>37857859.769999981</v>
      </c>
    </row>
    <row r="2377" spans="1:6" ht="41.4" x14ac:dyDescent="0.25">
      <c r="A2377" s="34" t="s">
        <v>975</v>
      </c>
      <c r="B2377" s="63" t="s">
        <v>929</v>
      </c>
      <c r="C2377" s="36" t="s">
        <v>3419</v>
      </c>
      <c r="D2377" s="37">
        <v>54020357.350000001</v>
      </c>
      <c r="E2377" s="64">
        <v>46907807.369999997</v>
      </c>
      <c r="F2377" s="38">
        <f t="shared" si="36"/>
        <v>7112549.9800000042</v>
      </c>
    </row>
    <row r="2378" spans="1:6" ht="13.2" x14ac:dyDescent="0.25">
      <c r="A2378" s="34" t="s">
        <v>971</v>
      </c>
      <c r="B2378" s="63" t="s">
        <v>929</v>
      </c>
      <c r="C2378" s="36" t="s">
        <v>3420</v>
      </c>
      <c r="D2378" s="37">
        <v>63276376</v>
      </c>
      <c r="E2378" s="64">
        <v>937602.51</v>
      </c>
      <c r="F2378" s="38">
        <f t="shared" si="36"/>
        <v>62338773.490000002</v>
      </c>
    </row>
    <row r="2379" spans="1:6" ht="13.2" x14ac:dyDescent="0.25">
      <c r="A2379" s="34" t="s">
        <v>977</v>
      </c>
      <c r="B2379" s="63" t="s">
        <v>929</v>
      </c>
      <c r="C2379" s="36" t="s">
        <v>3421</v>
      </c>
      <c r="D2379" s="37">
        <v>9708985</v>
      </c>
      <c r="E2379" s="64">
        <v>7620553.9000000004</v>
      </c>
      <c r="F2379" s="38">
        <f t="shared" si="36"/>
        <v>2088431.0999999996</v>
      </c>
    </row>
    <row r="2380" spans="1:6" ht="13.2" x14ac:dyDescent="0.25">
      <c r="A2380" s="34" t="s">
        <v>971</v>
      </c>
      <c r="B2380" s="63" t="s">
        <v>929</v>
      </c>
      <c r="C2380" s="36" t="s">
        <v>3422</v>
      </c>
      <c r="D2380" s="37">
        <v>500000</v>
      </c>
      <c r="E2380" s="64">
        <v>425500</v>
      </c>
      <c r="F2380" s="38">
        <f t="shared" si="36"/>
        <v>74500</v>
      </c>
    </row>
    <row r="2381" spans="1:6" ht="13.2" x14ac:dyDescent="0.25">
      <c r="A2381" s="34" t="s">
        <v>977</v>
      </c>
      <c r="B2381" s="63" t="s">
        <v>929</v>
      </c>
      <c r="C2381" s="36" t="s">
        <v>3423</v>
      </c>
      <c r="D2381" s="37">
        <v>6096995.5</v>
      </c>
      <c r="E2381" s="64">
        <v>5584047.5</v>
      </c>
      <c r="F2381" s="38">
        <f t="shared" si="36"/>
        <v>512948</v>
      </c>
    </row>
    <row r="2382" spans="1:6" ht="31.2" x14ac:dyDescent="0.25">
      <c r="A2382" s="34" t="s">
        <v>969</v>
      </c>
      <c r="B2382" s="63" t="s">
        <v>929</v>
      </c>
      <c r="C2382" s="36" t="s">
        <v>3424</v>
      </c>
      <c r="D2382" s="37">
        <v>3444190</v>
      </c>
      <c r="E2382" s="64">
        <v>3444190</v>
      </c>
      <c r="F2382" s="38" t="str">
        <f t="shared" si="36"/>
        <v>-</v>
      </c>
    </row>
    <row r="2383" spans="1:6" ht="41.4" x14ac:dyDescent="0.25">
      <c r="A2383" s="34" t="s">
        <v>975</v>
      </c>
      <c r="B2383" s="63" t="s">
        <v>929</v>
      </c>
      <c r="C2383" s="36" t="s">
        <v>3425</v>
      </c>
      <c r="D2383" s="37">
        <v>2142860</v>
      </c>
      <c r="E2383" s="64">
        <v>2142860</v>
      </c>
      <c r="F2383" s="38" t="str">
        <f t="shared" ref="F2383:F2446" si="37">IF(OR(D2383="-",IF(E2383="-",0,E2383)&gt;=IF(D2383="-",0,D2383)),"-",IF(D2383="-",0,D2383)-IF(E2383="-",0,E2383))</f>
        <v>-</v>
      </c>
    </row>
    <row r="2384" spans="1:6" ht="31.2" x14ac:dyDescent="0.25">
      <c r="A2384" s="34" t="s">
        <v>969</v>
      </c>
      <c r="B2384" s="63" t="s">
        <v>929</v>
      </c>
      <c r="C2384" s="36" t="s">
        <v>3426</v>
      </c>
      <c r="D2384" s="37">
        <v>18000000</v>
      </c>
      <c r="E2384" s="64">
        <v>18000000</v>
      </c>
      <c r="F2384" s="38" t="str">
        <f t="shared" si="37"/>
        <v>-</v>
      </c>
    </row>
    <row r="2385" spans="1:6" ht="13.2" x14ac:dyDescent="0.25">
      <c r="A2385" s="34" t="s">
        <v>971</v>
      </c>
      <c r="B2385" s="63" t="s">
        <v>929</v>
      </c>
      <c r="C2385" s="36" t="s">
        <v>3427</v>
      </c>
      <c r="D2385" s="37">
        <v>1600000</v>
      </c>
      <c r="E2385" s="64">
        <v>1600000</v>
      </c>
      <c r="F2385" s="38" t="str">
        <f t="shared" si="37"/>
        <v>-</v>
      </c>
    </row>
    <row r="2386" spans="1:6" ht="41.4" x14ac:dyDescent="0.25">
      <c r="A2386" s="34" t="s">
        <v>975</v>
      </c>
      <c r="B2386" s="63" t="s">
        <v>929</v>
      </c>
      <c r="C2386" s="36" t="s">
        <v>3428</v>
      </c>
      <c r="D2386" s="37">
        <v>6000000</v>
      </c>
      <c r="E2386" s="64">
        <v>4612894.63</v>
      </c>
      <c r="F2386" s="38">
        <f t="shared" si="37"/>
        <v>1387105.37</v>
      </c>
    </row>
    <row r="2387" spans="1:6" ht="31.2" x14ac:dyDescent="0.25">
      <c r="A2387" s="34" t="s">
        <v>969</v>
      </c>
      <c r="B2387" s="63" t="s">
        <v>929</v>
      </c>
      <c r="C2387" s="36" t="s">
        <v>3429</v>
      </c>
      <c r="D2387" s="37">
        <v>14623575.65</v>
      </c>
      <c r="E2387" s="64">
        <v>11172508.9</v>
      </c>
      <c r="F2387" s="38">
        <f t="shared" si="37"/>
        <v>3451066.75</v>
      </c>
    </row>
    <row r="2388" spans="1:6" ht="41.4" x14ac:dyDescent="0.25">
      <c r="A2388" s="34" t="s">
        <v>975</v>
      </c>
      <c r="B2388" s="63" t="s">
        <v>929</v>
      </c>
      <c r="C2388" s="36" t="s">
        <v>3430</v>
      </c>
      <c r="D2388" s="37">
        <v>95563865.540000007</v>
      </c>
      <c r="E2388" s="64">
        <v>85919682.469999999</v>
      </c>
      <c r="F2388" s="38">
        <f t="shared" si="37"/>
        <v>9644183.0700000077</v>
      </c>
    </row>
    <row r="2389" spans="1:6" ht="13.2" x14ac:dyDescent="0.25">
      <c r="A2389" s="34" t="s">
        <v>971</v>
      </c>
      <c r="B2389" s="63" t="s">
        <v>929</v>
      </c>
      <c r="C2389" s="36" t="s">
        <v>3431</v>
      </c>
      <c r="D2389" s="37">
        <v>1000000</v>
      </c>
      <c r="E2389" s="64">
        <v>21374</v>
      </c>
      <c r="F2389" s="38">
        <f t="shared" si="37"/>
        <v>978626</v>
      </c>
    </row>
    <row r="2390" spans="1:6" ht="13.2" x14ac:dyDescent="0.25">
      <c r="A2390" s="34" t="s">
        <v>977</v>
      </c>
      <c r="B2390" s="63" t="s">
        <v>929</v>
      </c>
      <c r="C2390" s="36" t="s">
        <v>3432</v>
      </c>
      <c r="D2390" s="37">
        <v>53898660</v>
      </c>
      <c r="E2390" s="64">
        <v>9526296</v>
      </c>
      <c r="F2390" s="38">
        <f t="shared" si="37"/>
        <v>44372364</v>
      </c>
    </row>
    <row r="2391" spans="1:6" ht="13.2" x14ac:dyDescent="0.25">
      <c r="A2391" s="34" t="s">
        <v>971</v>
      </c>
      <c r="B2391" s="63" t="s">
        <v>929</v>
      </c>
      <c r="C2391" s="36" t="s">
        <v>3433</v>
      </c>
      <c r="D2391" s="37">
        <v>275200</v>
      </c>
      <c r="E2391" s="64">
        <v>275200</v>
      </c>
      <c r="F2391" s="38" t="str">
        <f t="shared" si="37"/>
        <v>-</v>
      </c>
    </row>
    <row r="2392" spans="1:6" ht="21" x14ac:dyDescent="0.25">
      <c r="A2392" s="34" t="s">
        <v>979</v>
      </c>
      <c r="B2392" s="63" t="s">
        <v>929</v>
      </c>
      <c r="C2392" s="36" t="s">
        <v>3434</v>
      </c>
      <c r="D2392" s="37">
        <v>8900000</v>
      </c>
      <c r="E2392" s="64">
        <v>8900000</v>
      </c>
      <c r="F2392" s="38" t="str">
        <f t="shared" si="37"/>
        <v>-</v>
      </c>
    </row>
    <row r="2393" spans="1:6" ht="21" x14ac:dyDescent="0.25">
      <c r="A2393" s="34" t="s">
        <v>955</v>
      </c>
      <c r="B2393" s="63" t="s">
        <v>929</v>
      </c>
      <c r="C2393" s="36" t="s">
        <v>3435</v>
      </c>
      <c r="D2393" s="37">
        <v>5571430</v>
      </c>
      <c r="E2393" s="64">
        <v>2390000</v>
      </c>
      <c r="F2393" s="38">
        <f t="shared" si="37"/>
        <v>3181430</v>
      </c>
    </row>
    <row r="2394" spans="1:6" ht="21" x14ac:dyDescent="0.25">
      <c r="A2394" s="34" t="s">
        <v>955</v>
      </c>
      <c r="B2394" s="63" t="s">
        <v>929</v>
      </c>
      <c r="C2394" s="36" t="s">
        <v>3436</v>
      </c>
      <c r="D2394" s="37">
        <v>4356700</v>
      </c>
      <c r="E2394" s="64">
        <v>2895000</v>
      </c>
      <c r="F2394" s="38">
        <f t="shared" si="37"/>
        <v>1461700</v>
      </c>
    </row>
    <row r="2395" spans="1:6" ht="13.2" x14ac:dyDescent="0.25">
      <c r="A2395" s="34" t="s">
        <v>971</v>
      </c>
      <c r="B2395" s="63" t="s">
        <v>929</v>
      </c>
      <c r="C2395" s="36" t="s">
        <v>3437</v>
      </c>
      <c r="D2395" s="37">
        <v>3000000</v>
      </c>
      <c r="E2395" s="64">
        <v>2575290</v>
      </c>
      <c r="F2395" s="38">
        <f t="shared" si="37"/>
        <v>424710</v>
      </c>
    </row>
    <row r="2396" spans="1:6" ht="13.2" x14ac:dyDescent="0.25">
      <c r="A2396" s="34" t="s">
        <v>977</v>
      </c>
      <c r="B2396" s="63" t="s">
        <v>929</v>
      </c>
      <c r="C2396" s="36" t="s">
        <v>3438</v>
      </c>
      <c r="D2396" s="37">
        <v>14776326</v>
      </c>
      <c r="E2396" s="64">
        <v>12705476</v>
      </c>
      <c r="F2396" s="38">
        <f t="shared" si="37"/>
        <v>2070850</v>
      </c>
    </row>
    <row r="2397" spans="1:6" ht="21" x14ac:dyDescent="0.25">
      <c r="A2397" s="34" t="s">
        <v>955</v>
      </c>
      <c r="B2397" s="63" t="s">
        <v>929</v>
      </c>
      <c r="C2397" s="36" t="s">
        <v>3439</v>
      </c>
      <c r="D2397" s="37">
        <v>1428570</v>
      </c>
      <c r="E2397" s="64">
        <v>340000</v>
      </c>
      <c r="F2397" s="38">
        <f t="shared" si="37"/>
        <v>1088570</v>
      </c>
    </row>
    <row r="2398" spans="1:6" ht="13.2" x14ac:dyDescent="0.25">
      <c r="A2398" s="34" t="s">
        <v>939</v>
      </c>
      <c r="B2398" s="63" t="s">
        <v>929</v>
      </c>
      <c r="C2398" s="36" t="s">
        <v>3440</v>
      </c>
      <c r="D2398" s="37">
        <v>17366973</v>
      </c>
      <c r="E2398" s="64">
        <v>11832906.390000001</v>
      </c>
      <c r="F2398" s="38">
        <f t="shared" si="37"/>
        <v>5534066.6099999994</v>
      </c>
    </row>
    <row r="2399" spans="1:6" ht="21" x14ac:dyDescent="0.25">
      <c r="A2399" s="34" t="s">
        <v>941</v>
      </c>
      <c r="B2399" s="63" t="s">
        <v>929</v>
      </c>
      <c r="C2399" s="36" t="s">
        <v>3441</v>
      </c>
      <c r="D2399" s="37">
        <v>1048490.6</v>
      </c>
      <c r="E2399" s="64">
        <v>947574.42</v>
      </c>
      <c r="F2399" s="38">
        <f t="shared" si="37"/>
        <v>100916.17999999993</v>
      </c>
    </row>
    <row r="2400" spans="1:6" ht="31.2" x14ac:dyDescent="0.25">
      <c r="A2400" s="34" t="s">
        <v>945</v>
      </c>
      <c r="B2400" s="63" t="s">
        <v>929</v>
      </c>
      <c r="C2400" s="36" t="s">
        <v>3442</v>
      </c>
      <c r="D2400" s="37">
        <v>5123271</v>
      </c>
      <c r="E2400" s="64">
        <v>3293225.7</v>
      </c>
      <c r="F2400" s="38">
        <f t="shared" si="37"/>
        <v>1830045.2999999998</v>
      </c>
    </row>
    <row r="2401" spans="1:6" ht="21" x14ac:dyDescent="0.25">
      <c r="A2401" s="34" t="s">
        <v>947</v>
      </c>
      <c r="B2401" s="63" t="s">
        <v>929</v>
      </c>
      <c r="C2401" s="36" t="s">
        <v>3443</v>
      </c>
      <c r="D2401" s="37">
        <v>29000</v>
      </c>
      <c r="E2401" s="64">
        <v>9322.1</v>
      </c>
      <c r="F2401" s="38">
        <f t="shared" si="37"/>
        <v>19677.900000000001</v>
      </c>
    </row>
    <row r="2402" spans="1:6" ht="13.2" x14ac:dyDescent="0.25">
      <c r="A2402" s="34" t="s">
        <v>949</v>
      </c>
      <c r="B2402" s="63" t="s">
        <v>929</v>
      </c>
      <c r="C2402" s="36" t="s">
        <v>3444</v>
      </c>
      <c r="D2402" s="37">
        <v>634125.14</v>
      </c>
      <c r="E2402" s="64">
        <v>325383.92</v>
      </c>
      <c r="F2402" s="38">
        <f t="shared" si="37"/>
        <v>308741.22000000003</v>
      </c>
    </row>
    <row r="2403" spans="1:6" ht="13.2" x14ac:dyDescent="0.25">
      <c r="A2403" s="34" t="s">
        <v>985</v>
      </c>
      <c r="B2403" s="63" t="s">
        <v>929</v>
      </c>
      <c r="C2403" s="36" t="s">
        <v>3445</v>
      </c>
      <c r="D2403" s="37">
        <v>690</v>
      </c>
      <c r="E2403" s="64">
        <v>57</v>
      </c>
      <c r="F2403" s="38">
        <f t="shared" si="37"/>
        <v>633</v>
      </c>
    </row>
    <row r="2404" spans="1:6" ht="13.2" x14ac:dyDescent="0.25">
      <c r="A2404" s="34" t="s">
        <v>965</v>
      </c>
      <c r="B2404" s="63" t="s">
        <v>929</v>
      </c>
      <c r="C2404" s="36" t="s">
        <v>3446</v>
      </c>
      <c r="D2404" s="37">
        <v>96522970</v>
      </c>
      <c r="E2404" s="64">
        <v>75642923.730000004</v>
      </c>
      <c r="F2404" s="38">
        <f t="shared" si="37"/>
        <v>20880046.269999996</v>
      </c>
    </row>
    <row r="2405" spans="1:6" ht="13.2" x14ac:dyDescent="0.25">
      <c r="A2405" s="34" t="s">
        <v>939</v>
      </c>
      <c r="B2405" s="63" t="s">
        <v>929</v>
      </c>
      <c r="C2405" s="36" t="s">
        <v>3447</v>
      </c>
      <c r="D2405" s="37">
        <v>51563099.439999998</v>
      </c>
      <c r="E2405" s="64">
        <v>34966852.100000001</v>
      </c>
      <c r="F2405" s="38">
        <f t="shared" si="37"/>
        <v>16596247.339999996</v>
      </c>
    </row>
    <row r="2406" spans="1:6" ht="21" x14ac:dyDescent="0.25">
      <c r="A2406" s="34" t="s">
        <v>941</v>
      </c>
      <c r="B2406" s="63" t="s">
        <v>929</v>
      </c>
      <c r="C2406" s="36" t="s">
        <v>3448</v>
      </c>
      <c r="D2406" s="37">
        <v>2498957.15</v>
      </c>
      <c r="E2406" s="64">
        <v>2355065.7400000002</v>
      </c>
      <c r="F2406" s="38">
        <f t="shared" si="37"/>
        <v>143891.40999999968</v>
      </c>
    </row>
    <row r="2407" spans="1:6" ht="31.2" x14ac:dyDescent="0.25">
      <c r="A2407" s="34" t="s">
        <v>945</v>
      </c>
      <c r="B2407" s="63" t="s">
        <v>929</v>
      </c>
      <c r="C2407" s="36" t="s">
        <v>3449</v>
      </c>
      <c r="D2407" s="37">
        <v>15411996.300000001</v>
      </c>
      <c r="E2407" s="64">
        <v>9963542.6799999997</v>
      </c>
      <c r="F2407" s="38">
        <f t="shared" si="37"/>
        <v>5448453.620000001</v>
      </c>
    </row>
    <row r="2408" spans="1:6" ht="13.2" x14ac:dyDescent="0.25">
      <c r="A2408" s="34" t="s">
        <v>949</v>
      </c>
      <c r="B2408" s="63" t="s">
        <v>929</v>
      </c>
      <c r="C2408" s="36" t="s">
        <v>3450</v>
      </c>
      <c r="D2408" s="37">
        <v>2627333.7599999998</v>
      </c>
      <c r="E2408" s="64">
        <v>1724375.39</v>
      </c>
      <c r="F2408" s="38">
        <f t="shared" si="37"/>
        <v>902958.36999999988</v>
      </c>
    </row>
    <row r="2409" spans="1:6" ht="21" x14ac:dyDescent="0.25">
      <c r="A2409" s="34" t="s">
        <v>951</v>
      </c>
      <c r="B2409" s="63" t="s">
        <v>929</v>
      </c>
      <c r="C2409" s="36" t="s">
        <v>3451</v>
      </c>
      <c r="D2409" s="37">
        <v>105237.35</v>
      </c>
      <c r="E2409" s="64">
        <v>105187.35</v>
      </c>
      <c r="F2409" s="38">
        <f t="shared" si="37"/>
        <v>50</v>
      </c>
    </row>
    <row r="2410" spans="1:6" ht="13.2" x14ac:dyDescent="0.25">
      <c r="A2410" s="34" t="s">
        <v>985</v>
      </c>
      <c r="B2410" s="63" t="s">
        <v>929</v>
      </c>
      <c r="C2410" s="36" t="s">
        <v>3452</v>
      </c>
      <c r="D2410" s="37">
        <v>734</v>
      </c>
      <c r="E2410" s="64">
        <v>135</v>
      </c>
      <c r="F2410" s="38">
        <f t="shared" si="37"/>
        <v>599</v>
      </c>
    </row>
    <row r="2411" spans="1:6" ht="13.2" x14ac:dyDescent="0.25">
      <c r="A2411" s="34" t="s">
        <v>987</v>
      </c>
      <c r="B2411" s="63" t="s">
        <v>929</v>
      </c>
      <c r="C2411" s="36" t="s">
        <v>3453</v>
      </c>
      <c r="D2411" s="37">
        <v>10952</v>
      </c>
      <c r="E2411" s="64" t="s">
        <v>39</v>
      </c>
      <c r="F2411" s="38">
        <f t="shared" si="37"/>
        <v>10952</v>
      </c>
    </row>
    <row r="2412" spans="1:6" ht="13.2" x14ac:dyDescent="0.25">
      <c r="A2412" s="34" t="s">
        <v>965</v>
      </c>
      <c r="B2412" s="63" t="s">
        <v>929</v>
      </c>
      <c r="C2412" s="36" t="s">
        <v>3454</v>
      </c>
      <c r="D2412" s="37">
        <v>863148</v>
      </c>
      <c r="E2412" s="64">
        <v>98939.21</v>
      </c>
      <c r="F2412" s="38">
        <f t="shared" si="37"/>
        <v>764208.79</v>
      </c>
    </row>
    <row r="2413" spans="1:6" ht="31.2" x14ac:dyDescent="0.25">
      <c r="A2413" s="34" t="s">
        <v>969</v>
      </c>
      <c r="B2413" s="63" t="s">
        <v>929</v>
      </c>
      <c r="C2413" s="36" t="s">
        <v>3455</v>
      </c>
      <c r="D2413" s="37">
        <v>16116799.41</v>
      </c>
      <c r="E2413" s="64">
        <v>11337070.41</v>
      </c>
      <c r="F2413" s="38">
        <f t="shared" si="37"/>
        <v>4779729</v>
      </c>
    </row>
    <row r="2414" spans="1:6" ht="13.2" x14ac:dyDescent="0.25">
      <c r="A2414" s="34" t="s">
        <v>971</v>
      </c>
      <c r="B2414" s="63" t="s">
        <v>929</v>
      </c>
      <c r="C2414" s="36" t="s">
        <v>3456</v>
      </c>
      <c r="D2414" s="37">
        <v>407800</v>
      </c>
      <c r="E2414" s="64">
        <v>132278.5</v>
      </c>
      <c r="F2414" s="38">
        <f t="shared" si="37"/>
        <v>275521.5</v>
      </c>
    </row>
    <row r="2415" spans="1:6" ht="41.4" x14ac:dyDescent="0.25">
      <c r="A2415" s="34" t="s">
        <v>1304</v>
      </c>
      <c r="B2415" s="63" t="s">
        <v>929</v>
      </c>
      <c r="C2415" s="36" t="s">
        <v>3457</v>
      </c>
      <c r="D2415" s="37">
        <v>10725990</v>
      </c>
      <c r="E2415" s="64">
        <v>10724547</v>
      </c>
      <c r="F2415" s="38">
        <f t="shared" si="37"/>
        <v>1443</v>
      </c>
    </row>
    <row r="2416" spans="1:6" ht="41.4" x14ac:dyDescent="0.25">
      <c r="A2416" s="34" t="s">
        <v>1304</v>
      </c>
      <c r="B2416" s="63" t="s">
        <v>929</v>
      </c>
      <c r="C2416" s="36" t="s">
        <v>3458</v>
      </c>
      <c r="D2416" s="37">
        <v>2617146600</v>
      </c>
      <c r="E2416" s="64">
        <v>1866082826</v>
      </c>
      <c r="F2416" s="38">
        <f t="shared" si="37"/>
        <v>751063774</v>
      </c>
    </row>
    <row r="2417" spans="1:6" ht="21" x14ac:dyDescent="0.25">
      <c r="A2417" s="34" t="s">
        <v>1291</v>
      </c>
      <c r="B2417" s="63" t="s">
        <v>929</v>
      </c>
      <c r="C2417" s="36" t="s">
        <v>3459</v>
      </c>
      <c r="D2417" s="37">
        <v>23841900</v>
      </c>
      <c r="E2417" s="64" t="s">
        <v>39</v>
      </c>
      <c r="F2417" s="38">
        <f t="shared" si="37"/>
        <v>23841900</v>
      </c>
    </row>
    <row r="2418" spans="1:6" ht="21" x14ac:dyDescent="0.25">
      <c r="A2418" s="34" t="s">
        <v>1291</v>
      </c>
      <c r="B2418" s="63" t="s">
        <v>929</v>
      </c>
      <c r="C2418" s="36" t="s">
        <v>3460</v>
      </c>
      <c r="D2418" s="37">
        <v>19259700</v>
      </c>
      <c r="E2418" s="64" t="s">
        <v>39</v>
      </c>
      <c r="F2418" s="38">
        <f t="shared" si="37"/>
        <v>19259700</v>
      </c>
    </row>
    <row r="2419" spans="1:6" ht="21" x14ac:dyDescent="0.25">
      <c r="A2419" s="34" t="s">
        <v>1291</v>
      </c>
      <c r="B2419" s="63" t="s">
        <v>929</v>
      </c>
      <c r="C2419" s="36" t="s">
        <v>3461</v>
      </c>
      <c r="D2419" s="37">
        <v>26974300</v>
      </c>
      <c r="E2419" s="64">
        <v>25391498.420000002</v>
      </c>
      <c r="F2419" s="38">
        <f t="shared" si="37"/>
        <v>1582801.5799999982</v>
      </c>
    </row>
    <row r="2420" spans="1:6" ht="13.2" x14ac:dyDescent="0.25">
      <c r="A2420" s="34" t="s">
        <v>933</v>
      </c>
      <c r="B2420" s="63" t="s">
        <v>929</v>
      </c>
      <c r="C2420" s="36" t="s">
        <v>3462</v>
      </c>
      <c r="D2420" s="37">
        <v>12442284.300000001</v>
      </c>
      <c r="E2420" s="64">
        <v>8673013.0899999999</v>
      </c>
      <c r="F2420" s="38">
        <f t="shared" si="37"/>
        <v>3769271.2100000009</v>
      </c>
    </row>
    <row r="2421" spans="1:6" ht="21" x14ac:dyDescent="0.25">
      <c r="A2421" s="34" t="s">
        <v>935</v>
      </c>
      <c r="B2421" s="63" t="s">
        <v>929</v>
      </c>
      <c r="C2421" s="36" t="s">
        <v>3463</v>
      </c>
      <c r="D2421" s="37">
        <v>452100</v>
      </c>
      <c r="E2421" s="64">
        <v>310284.46999999997</v>
      </c>
      <c r="F2421" s="38">
        <f t="shared" si="37"/>
        <v>141815.53000000003</v>
      </c>
    </row>
    <row r="2422" spans="1:6" ht="31.2" x14ac:dyDescent="0.25">
      <c r="A2422" s="34" t="s">
        <v>937</v>
      </c>
      <c r="B2422" s="63" t="s">
        <v>929</v>
      </c>
      <c r="C2422" s="36" t="s">
        <v>3464</v>
      </c>
      <c r="D2422" s="37">
        <v>3757569.86</v>
      </c>
      <c r="E2422" s="64">
        <v>3024921.57</v>
      </c>
      <c r="F2422" s="38">
        <f t="shared" si="37"/>
        <v>732648.29</v>
      </c>
    </row>
    <row r="2423" spans="1:6" ht="13.2" x14ac:dyDescent="0.25">
      <c r="A2423" s="34" t="s">
        <v>949</v>
      </c>
      <c r="B2423" s="63" t="s">
        <v>929</v>
      </c>
      <c r="C2423" s="36" t="s">
        <v>3465</v>
      </c>
      <c r="D2423" s="37">
        <v>351749.65</v>
      </c>
      <c r="E2423" s="64">
        <v>178105.22</v>
      </c>
      <c r="F2423" s="38">
        <f t="shared" si="37"/>
        <v>173644.43000000002</v>
      </c>
    </row>
    <row r="2424" spans="1:6" ht="21" x14ac:dyDescent="0.25">
      <c r="A2424" s="34" t="s">
        <v>951</v>
      </c>
      <c r="B2424" s="63" t="s">
        <v>929</v>
      </c>
      <c r="C2424" s="36" t="s">
        <v>3466</v>
      </c>
      <c r="D2424" s="37">
        <v>30087.69</v>
      </c>
      <c r="E2424" s="64" t="s">
        <v>39</v>
      </c>
      <c r="F2424" s="38">
        <f t="shared" si="37"/>
        <v>30087.69</v>
      </c>
    </row>
    <row r="2425" spans="1:6" ht="13.2" x14ac:dyDescent="0.25">
      <c r="A2425" s="34" t="s">
        <v>987</v>
      </c>
      <c r="B2425" s="63" t="s">
        <v>929</v>
      </c>
      <c r="C2425" s="36" t="s">
        <v>3467</v>
      </c>
      <c r="D2425" s="37">
        <v>1600</v>
      </c>
      <c r="E2425" s="64" t="s">
        <v>39</v>
      </c>
      <c r="F2425" s="38">
        <f t="shared" si="37"/>
        <v>1600</v>
      </c>
    </row>
    <row r="2426" spans="1:6" ht="31.2" x14ac:dyDescent="0.25">
      <c r="A2426" s="34" t="s">
        <v>963</v>
      </c>
      <c r="B2426" s="63" t="s">
        <v>929</v>
      </c>
      <c r="C2426" s="36" t="s">
        <v>3468</v>
      </c>
      <c r="D2426" s="37">
        <v>100000000</v>
      </c>
      <c r="E2426" s="64">
        <v>7468407.3600000003</v>
      </c>
      <c r="F2426" s="38">
        <f t="shared" si="37"/>
        <v>92531592.640000001</v>
      </c>
    </row>
    <row r="2427" spans="1:6" ht="31.2" x14ac:dyDescent="0.25">
      <c r="A2427" s="34" t="s">
        <v>963</v>
      </c>
      <c r="B2427" s="63" t="s">
        <v>929</v>
      </c>
      <c r="C2427" s="36" t="s">
        <v>3469</v>
      </c>
      <c r="D2427" s="37">
        <v>165000000</v>
      </c>
      <c r="E2427" s="64">
        <v>104711920.06</v>
      </c>
      <c r="F2427" s="38">
        <f t="shared" si="37"/>
        <v>60288079.939999998</v>
      </c>
    </row>
    <row r="2428" spans="1:6" ht="31.2" x14ac:dyDescent="0.25">
      <c r="A2428" s="34" t="s">
        <v>963</v>
      </c>
      <c r="B2428" s="63" t="s">
        <v>929</v>
      </c>
      <c r="C2428" s="36" t="s">
        <v>3470</v>
      </c>
      <c r="D2428" s="37">
        <v>34680000</v>
      </c>
      <c r="E2428" s="64">
        <v>27024356.52</v>
      </c>
      <c r="F2428" s="38">
        <f t="shared" si="37"/>
        <v>7655643.4800000004</v>
      </c>
    </row>
    <row r="2429" spans="1:6" ht="13.2" x14ac:dyDescent="0.25">
      <c r="A2429" s="34" t="s">
        <v>1293</v>
      </c>
      <c r="B2429" s="63" t="s">
        <v>929</v>
      </c>
      <c r="C2429" s="36" t="s">
        <v>3471</v>
      </c>
      <c r="D2429" s="37">
        <v>380726800</v>
      </c>
      <c r="E2429" s="64">
        <v>232034517.65000001</v>
      </c>
      <c r="F2429" s="38">
        <f t="shared" si="37"/>
        <v>148692282.34999999</v>
      </c>
    </row>
    <row r="2430" spans="1:6" ht="21" x14ac:dyDescent="0.25">
      <c r="A2430" s="34" t="s">
        <v>1301</v>
      </c>
      <c r="B2430" s="63" t="s">
        <v>929</v>
      </c>
      <c r="C2430" s="36" t="s">
        <v>3472</v>
      </c>
      <c r="D2430" s="37">
        <v>51833800</v>
      </c>
      <c r="E2430" s="64">
        <v>38700000</v>
      </c>
      <c r="F2430" s="38">
        <f t="shared" si="37"/>
        <v>13133800</v>
      </c>
    </row>
    <row r="2431" spans="1:6" ht="31.2" x14ac:dyDescent="0.25">
      <c r="A2431" s="34" t="s">
        <v>963</v>
      </c>
      <c r="B2431" s="63" t="s">
        <v>929</v>
      </c>
      <c r="C2431" s="36" t="s">
        <v>3473</v>
      </c>
      <c r="D2431" s="37">
        <v>346515000</v>
      </c>
      <c r="E2431" s="64">
        <v>169032901.69</v>
      </c>
      <c r="F2431" s="38">
        <f t="shared" si="37"/>
        <v>177482098.31</v>
      </c>
    </row>
    <row r="2432" spans="1:6" ht="41.4" x14ac:dyDescent="0.25">
      <c r="A2432" s="34" t="s">
        <v>975</v>
      </c>
      <c r="B2432" s="63" t="s">
        <v>929</v>
      </c>
      <c r="C2432" s="36" t="s">
        <v>3474</v>
      </c>
      <c r="D2432" s="37">
        <v>919600</v>
      </c>
      <c r="E2432" s="64">
        <v>919600</v>
      </c>
      <c r="F2432" s="38" t="str">
        <f t="shared" si="37"/>
        <v>-</v>
      </c>
    </row>
    <row r="2433" spans="1:6" ht="13.2" x14ac:dyDescent="0.25">
      <c r="A2433" s="34" t="s">
        <v>973</v>
      </c>
      <c r="B2433" s="63" t="s">
        <v>929</v>
      </c>
      <c r="C2433" s="36" t="s">
        <v>3475</v>
      </c>
      <c r="D2433" s="37">
        <v>2250000</v>
      </c>
      <c r="E2433" s="64">
        <v>1055000</v>
      </c>
      <c r="F2433" s="38">
        <f t="shared" si="37"/>
        <v>1195000</v>
      </c>
    </row>
    <row r="2434" spans="1:6" ht="13.2" x14ac:dyDescent="0.25">
      <c r="A2434" s="34" t="s">
        <v>977</v>
      </c>
      <c r="B2434" s="63" t="s">
        <v>929</v>
      </c>
      <c r="C2434" s="36" t="s">
        <v>3476</v>
      </c>
      <c r="D2434" s="37">
        <v>150000</v>
      </c>
      <c r="E2434" s="64" t="s">
        <v>39</v>
      </c>
      <c r="F2434" s="38">
        <f t="shared" si="37"/>
        <v>150000</v>
      </c>
    </row>
    <row r="2435" spans="1:6" ht="13.2" x14ac:dyDescent="0.25">
      <c r="A2435" s="34" t="s">
        <v>977</v>
      </c>
      <c r="B2435" s="63" t="s">
        <v>929</v>
      </c>
      <c r="C2435" s="36" t="s">
        <v>3477</v>
      </c>
      <c r="D2435" s="37">
        <v>2838600</v>
      </c>
      <c r="E2435" s="64" t="s">
        <v>39</v>
      </c>
      <c r="F2435" s="38">
        <f t="shared" si="37"/>
        <v>2838600</v>
      </c>
    </row>
    <row r="2436" spans="1:6" ht="21" x14ac:dyDescent="0.25">
      <c r="A2436" s="34" t="s">
        <v>955</v>
      </c>
      <c r="B2436" s="63" t="s">
        <v>929</v>
      </c>
      <c r="C2436" s="36" t="s">
        <v>3478</v>
      </c>
      <c r="D2436" s="37">
        <v>450000</v>
      </c>
      <c r="E2436" s="64" t="s">
        <v>39</v>
      </c>
      <c r="F2436" s="38">
        <f t="shared" si="37"/>
        <v>450000</v>
      </c>
    </row>
    <row r="2437" spans="1:6" ht="41.4" x14ac:dyDescent="0.25">
      <c r="A2437" s="34" t="s">
        <v>981</v>
      </c>
      <c r="B2437" s="63" t="s">
        <v>929</v>
      </c>
      <c r="C2437" s="36" t="s">
        <v>3479</v>
      </c>
      <c r="D2437" s="37">
        <v>19061410</v>
      </c>
      <c r="E2437" s="64">
        <v>7389900</v>
      </c>
      <c r="F2437" s="38">
        <f t="shared" si="37"/>
        <v>11671510</v>
      </c>
    </row>
    <row r="2438" spans="1:6" ht="21" x14ac:dyDescent="0.25">
      <c r="A2438" s="34" t="s">
        <v>1291</v>
      </c>
      <c r="B2438" s="63" t="s">
        <v>929</v>
      </c>
      <c r="C2438" s="36" t="s">
        <v>3480</v>
      </c>
      <c r="D2438" s="37">
        <v>43947900</v>
      </c>
      <c r="E2438" s="64" t="s">
        <v>39</v>
      </c>
      <c r="F2438" s="38">
        <f t="shared" si="37"/>
        <v>43947900</v>
      </c>
    </row>
    <row r="2439" spans="1:6" ht="21" x14ac:dyDescent="0.25">
      <c r="A2439" s="34" t="s">
        <v>1291</v>
      </c>
      <c r="B2439" s="63" t="s">
        <v>929</v>
      </c>
      <c r="C2439" s="36" t="s">
        <v>3481</v>
      </c>
      <c r="D2439" s="37">
        <v>78040800</v>
      </c>
      <c r="E2439" s="64" t="s">
        <v>39</v>
      </c>
      <c r="F2439" s="38">
        <f t="shared" si="37"/>
        <v>78040800</v>
      </c>
    </row>
    <row r="2440" spans="1:6" ht="13.2" x14ac:dyDescent="0.25">
      <c r="A2440" s="34" t="s">
        <v>1293</v>
      </c>
      <c r="B2440" s="63" t="s">
        <v>929</v>
      </c>
      <c r="C2440" s="36" t="s">
        <v>3482</v>
      </c>
      <c r="D2440" s="37">
        <v>71723900</v>
      </c>
      <c r="E2440" s="64" t="s">
        <v>39</v>
      </c>
      <c r="F2440" s="38">
        <f t="shared" si="37"/>
        <v>71723900</v>
      </c>
    </row>
    <row r="2441" spans="1:6" ht="31.2" x14ac:dyDescent="0.25">
      <c r="A2441" s="34" t="s">
        <v>963</v>
      </c>
      <c r="B2441" s="63" t="s">
        <v>929</v>
      </c>
      <c r="C2441" s="36" t="s">
        <v>3483</v>
      </c>
      <c r="D2441" s="37">
        <v>20840000</v>
      </c>
      <c r="E2441" s="64">
        <v>3253535.93</v>
      </c>
      <c r="F2441" s="38">
        <f t="shared" si="37"/>
        <v>17586464.07</v>
      </c>
    </row>
    <row r="2442" spans="1:6" ht="21" x14ac:dyDescent="0.25">
      <c r="A2442" s="34" t="s">
        <v>1291</v>
      </c>
      <c r="B2442" s="63" t="s">
        <v>929</v>
      </c>
      <c r="C2442" s="36" t="s">
        <v>3484</v>
      </c>
      <c r="D2442" s="37">
        <v>24480000</v>
      </c>
      <c r="E2442" s="64" t="s">
        <v>39</v>
      </c>
      <c r="F2442" s="38">
        <f t="shared" si="37"/>
        <v>24480000</v>
      </c>
    </row>
    <row r="2443" spans="1:6" ht="41.4" x14ac:dyDescent="0.25">
      <c r="A2443" s="34" t="s">
        <v>981</v>
      </c>
      <c r="B2443" s="63" t="s">
        <v>929</v>
      </c>
      <c r="C2443" s="36" t="s">
        <v>3485</v>
      </c>
      <c r="D2443" s="37">
        <v>4680000</v>
      </c>
      <c r="E2443" s="64" t="s">
        <v>39</v>
      </c>
      <c r="F2443" s="38">
        <f t="shared" si="37"/>
        <v>4680000</v>
      </c>
    </row>
    <row r="2444" spans="1:6" ht="31.2" x14ac:dyDescent="0.25">
      <c r="A2444" s="34" t="s">
        <v>963</v>
      </c>
      <c r="B2444" s="63" t="s">
        <v>929</v>
      </c>
      <c r="C2444" s="36" t="s">
        <v>3486</v>
      </c>
      <c r="D2444" s="37">
        <v>3642400</v>
      </c>
      <c r="E2444" s="64">
        <v>1173448.1499999999</v>
      </c>
      <c r="F2444" s="38">
        <f t="shared" si="37"/>
        <v>2468951.85</v>
      </c>
    </row>
    <row r="2445" spans="1:6" ht="31.2" x14ac:dyDescent="0.25">
      <c r="A2445" s="34" t="s">
        <v>969</v>
      </c>
      <c r="B2445" s="63" t="s">
        <v>929</v>
      </c>
      <c r="C2445" s="36" t="s">
        <v>3487</v>
      </c>
      <c r="D2445" s="37">
        <v>1150658657.29</v>
      </c>
      <c r="E2445" s="64">
        <v>881612936.72000003</v>
      </c>
      <c r="F2445" s="38">
        <f t="shared" si="37"/>
        <v>269045720.56999993</v>
      </c>
    </row>
    <row r="2446" spans="1:6" ht="41.4" x14ac:dyDescent="0.25">
      <c r="A2446" s="34" t="s">
        <v>975</v>
      </c>
      <c r="B2446" s="63" t="s">
        <v>929</v>
      </c>
      <c r="C2446" s="36" t="s">
        <v>3488</v>
      </c>
      <c r="D2446" s="37">
        <v>82741532.900000006</v>
      </c>
      <c r="E2446" s="64">
        <v>58054692.420000002</v>
      </c>
      <c r="F2446" s="38">
        <f t="shared" si="37"/>
        <v>24686840.480000004</v>
      </c>
    </row>
    <row r="2447" spans="1:6" ht="21" x14ac:dyDescent="0.25">
      <c r="A2447" s="34" t="s">
        <v>979</v>
      </c>
      <c r="B2447" s="63" t="s">
        <v>929</v>
      </c>
      <c r="C2447" s="36" t="s">
        <v>3489</v>
      </c>
      <c r="D2447" s="37">
        <v>4367390</v>
      </c>
      <c r="E2447" s="64">
        <v>3124600</v>
      </c>
      <c r="F2447" s="38">
        <f t="shared" ref="F2447:F2510" si="38">IF(OR(D2447="-",IF(E2447="-",0,E2447)&gt;=IF(D2447="-",0,D2447)),"-",IF(D2447="-",0,D2447)-IF(E2447="-",0,E2447))</f>
        <v>1242790</v>
      </c>
    </row>
    <row r="2448" spans="1:6" ht="13.2" x14ac:dyDescent="0.25">
      <c r="A2448" s="34" t="s">
        <v>949</v>
      </c>
      <c r="B2448" s="63" t="s">
        <v>929</v>
      </c>
      <c r="C2448" s="36" t="s">
        <v>3490</v>
      </c>
      <c r="D2448" s="37">
        <v>4565880.4400000004</v>
      </c>
      <c r="E2448" s="64">
        <v>1793301.64</v>
      </c>
      <c r="F2448" s="38">
        <f t="shared" si="38"/>
        <v>2772578.8000000007</v>
      </c>
    </row>
    <row r="2449" spans="1:6" ht="31.2" x14ac:dyDescent="0.25">
      <c r="A2449" s="34" t="s">
        <v>963</v>
      </c>
      <c r="B2449" s="63" t="s">
        <v>929</v>
      </c>
      <c r="C2449" s="36" t="s">
        <v>3491</v>
      </c>
      <c r="D2449" s="37">
        <v>453860800</v>
      </c>
      <c r="E2449" s="64">
        <v>288835471.82999998</v>
      </c>
      <c r="F2449" s="38">
        <f t="shared" si="38"/>
        <v>165025328.17000002</v>
      </c>
    </row>
    <row r="2450" spans="1:6" ht="31.2" x14ac:dyDescent="0.25">
      <c r="A2450" s="34" t="s">
        <v>963</v>
      </c>
      <c r="B2450" s="63" t="s">
        <v>929</v>
      </c>
      <c r="C2450" s="36" t="s">
        <v>3492</v>
      </c>
      <c r="D2450" s="37">
        <v>35225500</v>
      </c>
      <c r="E2450" s="64">
        <v>15375989.58</v>
      </c>
      <c r="F2450" s="38">
        <f t="shared" si="38"/>
        <v>19849510.420000002</v>
      </c>
    </row>
    <row r="2451" spans="1:6" ht="13.2" x14ac:dyDescent="0.25">
      <c r="A2451" s="34" t="s">
        <v>971</v>
      </c>
      <c r="B2451" s="63" t="s">
        <v>929</v>
      </c>
      <c r="C2451" s="36" t="s">
        <v>3493</v>
      </c>
      <c r="D2451" s="37">
        <v>27198000</v>
      </c>
      <c r="E2451" s="64">
        <v>27198000</v>
      </c>
      <c r="F2451" s="38" t="str">
        <f t="shared" si="38"/>
        <v>-</v>
      </c>
    </row>
    <row r="2452" spans="1:6" ht="21" x14ac:dyDescent="0.25">
      <c r="A2452" s="34" t="s">
        <v>1291</v>
      </c>
      <c r="B2452" s="63" t="s">
        <v>929</v>
      </c>
      <c r="C2452" s="36" t="s">
        <v>3494</v>
      </c>
      <c r="D2452" s="37">
        <v>128403200</v>
      </c>
      <c r="E2452" s="64">
        <v>44559052.340000004</v>
      </c>
      <c r="F2452" s="38">
        <f t="shared" si="38"/>
        <v>83844147.659999996</v>
      </c>
    </row>
    <row r="2453" spans="1:6" ht="21" x14ac:dyDescent="0.25">
      <c r="A2453" s="34" t="s">
        <v>1291</v>
      </c>
      <c r="B2453" s="63" t="s">
        <v>929</v>
      </c>
      <c r="C2453" s="36" t="s">
        <v>3495</v>
      </c>
      <c r="D2453" s="37">
        <v>354428700</v>
      </c>
      <c r="E2453" s="64">
        <v>50566195.840000004</v>
      </c>
      <c r="F2453" s="38">
        <f t="shared" si="38"/>
        <v>303862504.15999997</v>
      </c>
    </row>
    <row r="2454" spans="1:6" ht="13.2" x14ac:dyDescent="0.25">
      <c r="A2454" s="34" t="s">
        <v>949</v>
      </c>
      <c r="B2454" s="63" t="s">
        <v>929</v>
      </c>
      <c r="C2454" s="36" t="s">
        <v>3496</v>
      </c>
      <c r="D2454" s="37">
        <v>1593000</v>
      </c>
      <c r="E2454" s="64">
        <v>1593000</v>
      </c>
      <c r="F2454" s="38" t="str">
        <f t="shared" si="38"/>
        <v>-</v>
      </c>
    </row>
    <row r="2455" spans="1:6" ht="13.2" x14ac:dyDescent="0.25">
      <c r="A2455" s="34" t="s">
        <v>1210</v>
      </c>
      <c r="B2455" s="63" t="s">
        <v>929</v>
      </c>
      <c r="C2455" s="36" t="s">
        <v>3497</v>
      </c>
      <c r="D2455" s="37">
        <v>900000</v>
      </c>
      <c r="E2455" s="64" t="s">
        <v>39</v>
      </c>
      <c r="F2455" s="38">
        <f t="shared" si="38"/>
        <v>900000</v>
      </c>
    </row>
    <row r="2456" spans="1:6" ht="13.2" x14ac:dyDescent="0.25">
      <c r="A2456" s="34" t="s">
        <v>971</v>
      </c>
      <c r="B2456" s="63" t="s">
        <v>929</v>
      </c>
      <c r="C2456" s="36" t="s">
        <v>3498</v>
      </c>
      <c r="D2456" s="37">
        <v>100562492</v>
      </c>
      <c r="E2456" s="64">
        <v>51114090.259999998</v>
      </c>
      <c r="F2456" s="38">
        <f t="shared" si="38"/>
        <v>49448401.740000002</v>
      </c>
    </row>
    <row r="2457" spans="1:6" ht="13.2" x14ac:dyDescent="0.25">
      <c r="A2457" s="34" t="s">
        <v>977</v>
      </c>
      <c r="B2457" s="63" t="s">
        <v>929</v>
      </c>
      <c r="C2457" s="36" t="s">
        <v>3499</v>
      </c>
      <c r="D2457" s="37">
        <v>13969548</v>
      </c>
      <c r="E2457" s="64">
        <v>7884493.54</v>
      </c>
      <c r="F2457" s="38">
        <f t="shared" si="38"/>
        <v>6085054.46</v>
      </c>
    </row>
    <row r="2458" spans="1:6" ht="13.2" x14ac:dyDescent="0.25">
      <c r="A2458" s="34" t="s">
        <v>949</v>
      </c>
      <c r="B2458" s="63" t="s">
        <v>929</v>
      </c>
      <c r="C2458" s="36" t="s">
        <v>3500</v>
      </c>
      <c r="D2458" s="37">
        <v>20000000</v>
      </c>
      <c r="E2458" s="64" t="s">
        <v>39</v>
      </c>
      <c r="F2458" s="38">
        <f t="shared" si="38"/>
        <v>20000000</v>
      </c>
    </row>
    <row r="2459" spans="1:6" ht="21" x14ac:dyDescent="0.25">
      <c r="A2459" s="34" t="s">
        <v>1291</v>
      </c>
      <c r="B2459" s="63" t="s">
        <v>929</v>
      </c>
      <c r="C2459" s="36" t="s">
        <v>3501</v>
      </c>
      <c r="D2459" s="37">
        <v>310000000</v>
      </c>
      <c r="E2459" s="64">
        <v>122840306.89</v>
      </c>
      <c r="F2459" s="38">
        <f t="shared" si="38"/>
        <v>187159693.11000001</v>
      </c>
    </row>
    <row r="2460" spans="1:6" ht="13.2" x14ac:dyDescent="0.25">
      <c r="A2460" s="34" t="s">
        <v>989</v>
      </c>
      <c r="B2460" s="63" t="s">
        <v>929</v>
      </c>
      <c r="C2460" s="36" t="s">
        <v>3502</v>
      </c>
      <c r="D2460" s="37">
        <v>9311610</v>
      </c>
      <c r="E2460" s="64">
        <v>9311610</v>
      </c>
      <c r="F2460" s="38" t="str">
        <f t="shared" si="38"/>
        <v>-</v>
      </c>
    </row>
    <row r="2461" spans="1:6" ht="31.2" x14ac:dyDescent="0.25">
      <c r="A2461" s="34" t="s">
        <v>969</v>
      </c>
      <c r="B2461" s="63" t="s">
        <v>929</v>
      </c>
      <c r="C2461" s="36" t="s">
        <v>3503</v>
      </c>
      <c r="D2461" s="37">
        <v>39351698.539999999</v>
      </c>
      <c r="E2461" s="64">
        <v>27038619</v>
      </c>
      <c r="F2461" s="38">
        <f t="shared" si="38"/>
        <v>12313079.539999999</v>
      </c>
    </row>
    <row r="2462" spans="1:6" ht="41.4" x14ac:dyDescent="0.25">
      <c r="A2462" s="34" t="s">
        <v>975</v>
      </c>
      <c r="B2462" s="63" t="s">
        <v>929</v>
      </c>
      <c r="C2462" s="36" t="s">
        <v>3504</v>
      </c>
      <c r="D2462" s="37">
        <v>189405077.74000001</v>
      </c>
      <c r="E2462" s="64">
        <v>147697226.74000001</v>
      </c>
      <c r="F2462" s="38">
        <f t="shared" si="38"/>
        <v>41707851</v>
      </c>
    </row>
    <row r="2463" spans="1:6" ht="13.2" x14ac:dyDescent="0.25">
      <c r="A2463" s="34" t="s">
        <v>971</v>
      </c>
      <c r="B2463" s="63" t="s">
        <v>929</v>
      </c>
      <c r="C2463" s="36" t="s">
        <v>3505</v>
      </c>
      <c r="D2463" s="37">
        <v>8373200</v>
      </c>
      <c r="E2463" s="64">
        <v>8373200</v>
      </c>
      <c r="F2463" s="38" t="str">
        <f t="shared" si="38"/>
        <v>-</v>
      </c>
    </row>
    <row r="2464" spans="1:6" ht="13.2" x14ac:dyDescent="0.25">
      <c r="A2464" s="34" t="s">
        <v>971</v>
      </c>
      <c r="B2464" s="63" t="s">
        <v>929</v>
      </c>
      <c r="C2464" s="36" t="s">
        <v>3506</v>
      </c>
      <c r="D2464" s="37">
        <v>215724500</v>
      </c>
      <c r="E2464" s="64">
        <v>215724500</v>
      </c>
      <c r="F2464" s="38" t="str">
        <f t="shared" si="38"/>
        <v>-</v>
      </c>
    </row>
    <row r="2465" spans="1:6" ht="13.2" x14ac:dyDescent="0.25">
      <c r="A2465" s="34" t="s">
        <v>977</v>
      </c>
      <c r="B2465" s="63" t="s">
        <v>929</v>
      </c>
      <c r="C2465" s="36" t="s">
        <v>3507</v>
      </c>
      <c r="D2465" s="37">
        <v>16746500</v>
      </c>
      <c r="E2465" s="64">
        <v>16746500</v>
      </c>
      <c r="F2465" s="38" t="str">
        <f t="shared" si="38"/>
        <v>-</v>
      </c>
    </row>
    <row r="2466" spans="1:6" ht="13.2" x14ac:dyDescent="0.25">
      <c r="A2466" s="34" t="s">
        <v>977</v>
      </c>
      <c r="B2466" s="63" t="s">
        <v>929</v>
      </c>
      <c r="C2466" s="36" t="s">
        <v>3508</v>
      </c>
      <c r="D2466" s="37">
        <v>6162600</v>
      </c>
      <c r="E2466" s="64">
        <v>588505.9</v>
      </c>
      <c r="F2466" s="38">
        <f t="shared" si="38"/>
        <v>5574094.0999999996</v>
      </c>
    </row>
    <row r="2467" spans="1:6" ht="31.2" x14ac:dyDescent="0.25">
      <c r="A2467" s="34" t="s">
        <v>969</v>
      </c>
      <c r="B2467" s="63" t="s">
        <v>929</v>
      </c>
      <c r="C2467" s="36" t="s">
        <v>3509</v>
      </c>
      <c r="D2467" s="37">
        <v>434906131.44</v>
      </c>
      <c r="E2467" s="64">
        <v>375891340.22000003</v>
      </c>
      <c r="F2467" s="38">
        <f t="shared" si="38"/>
        <v>59014791.219999969</v>
      </c>
    </row>
    <row r="2468" spans="1:6" ht="41.4" x14ac:dyDescent="0.25">
      <c r="A2468" s="34" t="s">
        <v>975</v>
      </c>
      <c r="B2468" s="63" t="s">
        <v>929</v>
      </c>
      <c r="C2468" s="36" t="s">
        <v>3510</v>
      </c>
      <c r="D2468" s="37">
        <v>1345694179.5</v>
      </c>
      <c r="E2468" s="64">
        <v>1086116318.52</v>
      </c>
      <c r="F2468" s="38">
        <f t="shared" si="38"/>
        <v>259577860.98000002</v>
      </c>
    </row>
    <row r="2469" spans="1:6" ht="13.2" x14ac:dyDescent="0.25">
      <c r="A2469" s="34" t="s">
        <v>949</v>
      </c>
      <c r="B2469" s="63" t="s">
        <v>929</v>
      </c>
      <c r="C2469" s="36" t="s">
        <v>3511</v>
      </c>
      <c r="D2469" s="37">
        <v>48911211</v>
      </c>
      <c r="E2469" s="64">
        <v>32118305.609999999</v>
      </c>
      <c r="F2469" s="38">
        <f t="shared" si="38"/>
        <v>16792905.390000001</v>
      </c>
    </row>
    <row r="2470" spans="1:6" ht="21" x14ac:dyDescent="0.25">
      <c r="A2470" s="34" t="s">
        <v>983</v>
      </c>
      <c r="B2470" s="63" t="s">
        <v>929</v>
      </c>
      <c r="C2470" s="36" t="s">
        <v>3512</v>
      </c>
      <c r="D2470" s="37">
        <v>69201.710000000006</v>
      </c>
      <c r="E2470" s="64">
        <v>69201.710000000006</v>
      </c>
      <c r="F2470" s="38" t="str">
        <f t="shared" si="38"/>
        <v>-</v>
      </c>
    </row>
    <row r="2471" spans="1:6" ht="13.2" x14ac:dyDescent="0.25">
      <c r="A2471" s="34" t="s">
        <v>971</v>
      </c>
      <c r="B2471" s="63" t="s">
        <v>929</v>
      </c>
      <c r="C2471" s="36" t="s">
        <v>3513</v>
      </c>
      <c r="D2471" s="37">
        <v>23635623</v>
      </c>
      <c r="E2471" s="64">
        <v>17414518.300000001</v>
      </c>
      <c r="F2471" s="38">
        <f t="shared" si="38"/>
        <v>6221104.6999999993</v>
      </c>
    </row>
    <row r="2472" spans="1:6" ht="13.2" x14ac:dyDescent="0.25">
      <c r="A2472" s="34" t="s">
        <v>977</v>
      </c>
      <c r="B2472" s="63" t="s">
        <v>929</v>
      </c>
      <c r="C2472" s="36" t="s">
        <v>3514</v>
      </c>
      <c r="D2472" s="37">
        <v>114544224</v>
      </c>
      <c r="E2472" s="64">
        <v>87979269</v>
      </c>
      <c r="F2472" s="38">
        <f t="shared" si="38"/>
        <v>26564955</v>
      </c>
    </row>
    <row r="2473" spans="1:6" ht="13.2" x14ac:dyDescent="0.25">
      <c r="A2473" s="34" t="s">
        <v>973</v>
      </c>
      <c r="B2473" s="63" t="s">
        <v>929</v>
      </c>
      <c r="C2473" s="36" t="s">
        <v>3515</v>
      </c>
      <c r="D2473" s="37">
        <v>2800000</v>
      </c>
      <c r="E2473" s="64" t="s">
        <v>39</v>
      </c>
      <c r="F2473" s="38">
        <f t="shared" si="38"/>
        <v>2800000</v>
      </c>
    </row>
    <row r="2474" spans="1:6" ht="13.2" x14ac:dyDescent="0.25">
      <c r="A2474" s="34" t="s">
        <v>977</v>
      </c>
      <c r="B2474" s="63" t="s">
        <v>929</v>
      </c>
      <c r="C2474" s="36" t="s">
        <v>3516</v>
      </c>
      <c r="D2474" s="37">
        <v>8627200</v>
      </c>
      <c r="E2474" s="64">
        <v>4485000</v>
      </c>
      <c r="F2474" s="38">
        <f t="shared" si="38"/>
        <v>4142200</v>
      </c>
    </row>
    <row r="2475" spans="1:6" ht="41.4" x14ac:dyDescent="0.25">
      <c r="A2475" s="34" t="s">
        <v>975</v>
      </c>
      <c r="B2475" s="63" t="s">
        <v>929</v>
      </c>
      <c r="C2475" s="36" t="s">
        <v>3517</v>
      </c>
      <c r="D2475" s="37">
        <v>34465304.890000001</v>
      </c>
      <c r="E2475" s="64">
        <v>33785900</v>
      </c>
      <c r="F2475" s="38">
        <f t="shared" si="38"/>
        <v>679404.8900000006</v>
      </c>
    </row>
    <row r="2476" spans="1:6" ht="13.2" x14ac:dyDescent="0.25">
      <c r="A2476" s="34" t="s">
        <v>977</v>
      </c>
      <c r="B2476" s="63" t="s">
        <v>929</v>
      </c>
      <c r="C2476" s="36" t="s">
        <v>3518</v>
      </c>
      <c r="D2476" s="37">
        <v>4616753</v>
      </c>
      <c r="E2476" s="64">
        <v>4100000</v>
      </c>
      <c r="F2476" s="38">
        <f t="shared" si="38"/>
        <v>516753</v>
      </c>
    </row>
    <row r="2477" spans="1:6" ht="41.4" x14ac:dyDescent="0.25">
      <c r="A2477" s="34" t="s">
        <v>975</v>
      </c>
      <c r="B2477" s="63" t="s">
        <v>929</v>
      </c>
      <c r="C2477" s="36" t="s">
        <v>3519</v>
      </c>
      <c r="D2477" s="37">
        <v>7089300</v>
      </c>
      <c r="E2477" s="64">
        <v>7089300</v>
      </c>
      <c r="F2477" s="38" t="str">
        <f t="shared" si="38"/>
        <v>-</v>
      </c>
    </row>
    <row r="2478" spans="1:6" ht="21" x14ac:dyDescent="0.25">
      <c r="A2478" s="34" t="s">
        <v>955</v>
      </c>
      <c r="B2478" s="63" t="s">
        <v>929</v>
      </c>
      <c r="C2478" s="36" t="s">
        <v>3520</v>
      </c>
      <c r="D2478" s="37">
        <v>483000</v>
      </c>
      <c r="E2478" s="64" t="s">
        <v>39</v>
      </c>
      <c r="F2478" s="38">
        <f t="shared" si="38"/>
        <v>483000</v>
      </c>
    </row>
    <row r="2479" spans="1:6" ht="13.2" x14ac:dyDescent="0.25">
      <c r="A2479" s="34" t="s">
        <v>977</v>
      </c>
      <c r="B2479" s="63" t="s">
        <v>929</v>
      </c>
      <c r="C2479" s="36" t="s">
        <v>3521</v>
      </c>
      <c r="D2479" s="37">
        <v>50000</v>
      </c>
      <c r="E2479" s="64" t="s">
        <v>39</v>
      </c>
      <c r="F2479" s="38">
        <f t="shared" si="38"/>
        <v>50000</v>
      </c>
    </row>
    <row r="2480" spans="1:6" ht="13.2" x14ac:dyDescent="0.25">
      <c r="A2480" s="34" t="s">
        <v>971</v>
      </c>
      <c r="B2480" s="63" t="s">
        <v>929</v>
      </c>
      <c r="C2480" s="36" t="s">
        <v>3522</v>
      </c>
      <c r="D2480" s="37">
        <v>7003395</v>
      </c>
      <c r="E2480" s="64">
        <v>4614449.5</v>
      </c>
      <c r="F2480" s="38">
        <f t="shared" si="38"/>
        <v>2388945.5</v>
      </c>
    </row>
    <row r="2481" spans="1:6" ht="13.2" x14ac:dyDescent="0.25">
      <c r="A2481" s="34" t="s">
        <v>977</v>
      </c>
      <c r="B2481" s="63" t="s">
        <v>929</v>
      </c>
      <c r="C2481" s="36" t="s">
        <v>3523</v>
      </c>
      <c r="D2481" s="37">
        <v>278446605</v>
      </c>
      <c r="E2481" s="64">
        <v>239128199.86000001</v>
      </c>
      <c r="F2481" s="38">
        <f t="shared" si="38"/>
        <v>39318405.139999986</v>
      </c>
    </row>
    <row r="2482" spans="1:6" ht="31.2" x14ac:dyDescent="0.25">
      <c r="A2482" s="34" t="s">
        <v>963</v>
      </c>
      <c r="B2482" s="63" t="s">
        <v>929</v>
      </c>
      <c r="C2482" s="36" t="s">
        <v>3524</v>
      </c>
      <c r="D2482" s="37">
        <v>35880700</v>
      </c>
      <c r="E2482" s="64">
        <v>34143213.420000002</v>
      </c>
      <c r="F2482" s="38">
        <f t="shared" si="38"/>
        <v>1737486.5799999982</v>
      </c>
    </row>
    <row r="2483" spans="1:6" ht="13.2" x14ac:dyDescent="0.25">
      <c r="A2483" s="34" t="s">
        <v>971</v>
      </c>
      <c r="B2483" s="63" t="s">
        <v>929</v>
      </c>
      <c r="C2483" s="36" t="s">
        <v>3525</v>
      </c>
      <c r="D2483" s="37">
        <v>1000000</v>
      </c>
      <c r="E2483" s="64">
        <v>1000000</v>
      </c>
      <c r="F2483" s="38" t="str">
        <f t="shared" si="38"/>
        <v>-</v>
      </c>
    </row>
    <row r="2484" spans="1:6" ht="13.2" x14ac:dyDescent="0.25">
      <c r="A2484" s="34" t="s">
        <v>977</v>
      </c>
      <c r="B2484" s="63" t="s">
        <v>929</v>
      </c>
      <c r="C2484" s="36" t="s">
        <v>3526</v>
      </c>
      <c r="D2484" s="37">
        <v>7757500</v>
      </c>
      <c r="E2484" s="64">
        <v>7757500</v>
      </c>
      <c r="F2484" s="38" t="str">
        <f t="shared" si="38"/>
        <v>-</v>
      </c>
    </row>
    <row r="2485" spans="1:6" ht="13.2" x14ac:dyDescent="0.25">
      <c r="A2485" s="34" t="s">
        <v>977</v>
      </c>
      <c r="B2485" s="63" t="s">
        <v>929</v>
      </c>
      <c r="C2485" s="36" t="s">
        <v>3527</v>
      </c>
      <c r="D2485" s="37">
        <v>450000</v>
      </c>
      <c r="E2485" s="64">
        <v>381380.56</v>
      </c>
      <c r="F2485" s="38">
        <f t="shared" si="38"/>
        <v>68619.44</v>
      </c>
    </row>
    <row r="2486" spans="1:6" ht="13.2" x14ac:dyDescent="0.25">
      <c r="A2486" s="34" t="s">
        <v>977</v>
      </c>
      <c r="B2486" s="63" t="s">
        <v>929</v>
      </c>
      <c r="C2486" s="36" t="s">
        <v>3528</v>
      </c>
      <c r="D2486" s="37">
        <v>9301800</v>
      </c>
      <c r="E2486" s="64">
        <v>9301800</v>
      </c>
      <c r="F2486" s="38" t="str">
        <f t="shared" si="38"/>
        <v>-</v>
      </c>
    </row>
    <row r="2487" spans="1:6" ht="13.2" x14ac:dyDescent="0.25">
      <c r="A2487" s="34" t="s">
        <v>977</v>
      </c>
      <c r="B2487" s="63" t="s">
        <v>929</v>
      </c>
      <c r="C2487" s="36" t="s">
        <v>3529</v>
      </c>
      <c r="D2487" s="37">
        <v>2465280</v>
      </c>
      <c r="E2487" s="64">
        <v>2041467.87</v>
      </c>
      <c r="F2487" s="38">
        <f t="shared" si="38"/>
        <v>423812.12999999989</v>
      </c>
    </row>
    <row r="2488" spans="1:6" ht="13.2" x14ac:dyDescent="0.25">
      <c r="A2488" s="34" t="s">
        <v>977</v>
      </c>
      <c r="B2488" s="63" t="s">
        <v>929</v>
      </c>
      <c r="C2488" s="36" t="s">
        <v>3530</v>
      </c>
      <c r="D2488" s="37">
        <v>1228200</v>
      </c>
      <c r="E2488" s="64" t="s">
        <v>39</v>
      </c>
      <c r="F2488" s="38">
        <f t="shared" si="38"/>
        <v>1228200</v>
      </c>
    </row>
    <row r="2489" spans="1:6" ht="13.2" x14ac:dyDescent="0.25">
      <c r="A2489" s="34" t="s">
        <v>977</v>
      </c>
      <c r="B2489" s="63" t="s">
        <v>929</v>
      </c>
      <c r="C2489" s="36" t="s">
        <v>3531</v>
      </c>
      <c r="D2489" s="37">
        <v>574400</v>
      </c>
      <c r="E2489" s="64" t="s">
        <v>39</v>
      </c>
      <c r="F2489" s="38">
        <f t="shared" si="38"/>
        <v>574400</v>
      </c>
    </row>
    <row r="2490" spans="1:6" ht="13.2" x14ac:dyDescent="0.25">
      <c r="A2490" s="34" t="s">
        <v>977</v>
      </c>
      <c r="B2490" s="63" t="s">
        <v>929</v>
      </c>
      <c r="C2490" s="36" t="s">
        <v>3532</v>
      </c>
      <c r="D2490" s="37">
        <v>130500</v>
      </c>
      <c r="E2490" s="64">
        <v>130500</v>
      </c>
      <c r="F2490" s="38" t="str">
        <f t="shared" si="38"/>
        <v>-</v>
      </c>
    </row>
    <row r="2491" spans="1:6" ht="13.2" x14ac:dyDescent="0.25">
      <c r="A2491" s="34" t="s">
        <v>977</v>
      </c>
      <c r="B2491" s="63" t="s">
        <v>929</v>
      </c>
      <c r="C2491" s="36" t="s">
        <v>3533</v>
      </c>
      <c r="D2491" s="37">
        <v>273700</v>
      </c>
      <c r="E2491" s="64">
        <v>194600</v>
      </c>
      <c r="F2491" s="38">
        <f t="shared" si="38"/>
        <v>79100</v>
      </c>
    </row>
    <row r="2492" spans="1:6" ht="13.2" x14ac:dyDescent="0.25">
      <c r="A2492" s="34" t="s">
        <v>977</v>
      </c>
      <c r="B2492" s="63" t="s">
        <v>929</v>
      </c>
      <c r="C2492" s="36" t="s">
        <v>3534</v>
      </c>
      <c r="D2492" s="37">
        <v>44000</v>
      </c>
      <c r="E2492" s="64" t="s">
        <v>39</v>
      </c>
      <c r="F2492" s="38">
        <f t="shared" si="38"/>
        <v>44000</v>
      </c>
    </row>
    <row r="2493" spans="1:6" ht="13.2" x14ac:dyDescent="0.25">
      <c r="A2493" s="34" t="s">
        <v>977</v>
      </c>
      <c r="B2493" s="63" t="s">
        <v>929</v>
      </c>
      <c r="C2493" s="36" t="s">
        <v>3535</v>
      </c>
      <c r="D2493" s="37">
        <v>126000</v>
      </c>
      <c r="E2493" s="64" t="s">
        <v>39</v>
      </c>
      <c r="F2493" s="38">
        <f t="shared" si="38"/>
        <v>126000</v>
      </c>
    </row>
    <row r="2494" spans="1:6" ht="13.2" x14ac:dyDescent="0.25">
      <c r="A2494" s="34" t="s">
        <v>977</v>
      </c>
      <c r="B2494" s="63" t="s">
        <v>929</v>
      </c>
      <c r="C2494" s="36" t="s">
        <v>3536</v>
      </c>
      <c r="D2494" s="37">
        <v>100000</v>
      </c>
      <c r="E2494" s="64">
        <v>100000</v>
      </c>
      <c r="F2494" s="38" t="str">
        <f t="shared" si="38"/>
        <v>-</v>
      </c>
    </row>
    <row r="2495" spans="1:6" ht="13.2" x14ac:dyDescent="0.25">
      <c r="A2495" s="34" t="s">
        <v>977</v>
      </c>
      <c r="B2495" s="63" t="s">
        <v>929</v>
      </c>
      <c r="C2495" s="36" t="s">
        <v>3537</v>
      </c>
      <c r="D2495" s="37">
        <v>20000</v>
      </c>
      <c r="E2495" s="64">
        <v>20000</v>
      </c>
      <c r="F2495" s="38" t="str">
        <f t="shared" si="38"/>
        <v>-</v>
      </c>
    </row>
    <row r="2496" spans="1:6" ht="31.2" x14ac:dyDescent="0.25">
      <c r="A2496" s="34" t="s">
        <v>969</v>
      </c>
      <c r="B2496" s="63" t="s">
        <v>929</v>
      </c>
      <c r="C2496" s="36" t="s">
        <v>3538</v>
      </c>
      <c r="D2496" s="37">
        <v>15271284</v>
      </c>
      <c r="E2496" s="64">
        <v>14523700</v>
      </c>
      <c r="F2496" s="38">
        <f t="shared" si="38"/>
        <v>747584</v>
      </c>
    </row>
    <row r="2497" spans="1:6" ht="41.4" x14ac:dyDescent="0.25">
      <c r="A2497" s="34" t="s">
        <v>975</v>
      </c>
      <c r="B2497" s="63" t="s">
        <v>929</v>
      </c>
      <c r="C2497" s="36" t="s">
        <v>3539</v>
      </c>
      <c r="D2497" s="37">
        <v>40164732.649999999</v>
      </c>
      <c r="E2497" s="64">
        <v>30354250</v>
      </c>
      <c r="F2497" s="38">
        <f t="shared" si="38"/>
        <v>9810482.6499999985</v>
      </c>
    </row>
    <row r="2498" spans="1:6" ht="31.2" x14ac:dyDescent="0.25">
      <c r="A2498" s="34" t="s">
        <v>963</v>
      </c>
      <c r="B2498" s="63" t="s">
        <v>929</v>
      </c>
      <c r="C2498" s="36" t="s">
        <v>3540</v>
      </c>
      <c r="D2498" s="37">
        <v>727204340</v>
      </c>
      <c r="E2498" s="64">
        <v>335994529.31</v>
      </c>
      <c r="F2498" s="38">
        <f t="shared" si="38"/>
        <v>391209810.69</v>
      </c>
    </row>
    <row r="2499" spans="1:6" ht="13.2" x14ac:dyDescent="0.25">
      <c r="A2499" s="34" t="s">
        <v>965</v>
      </c>
      <c r="B2499" s="63" t="s">
        <v>929</v>
      </c>
      <c r="C2499" s="36" t="s">
        <v>3541</v>
      </c>
      <c r="D2499" s="37">
        <v>14576935400</v>
      </c>
      <c r="E2499" s="64">
        <v>11169029662.719999</v>
      </c>
      <c r="F2499" s="38">
        <f t="shared" si="38"/>
        <v>3407905737.2800007</v>
      </c>
    </row>
    <row r="2500" spans="1:6" ht="13.2" x14ac:dyDescent="0.25">
      <c r="A2500" s="34" t="s">
        <v>977</v>
      </c>
      <c r="B2500" s="63" t="s">
        <v>929</v>
      </c>
      <c r="C2500" s="36" t="s">
        <v>3542</v>
      </c>
      <c r="D2500" s="37">
        <v>2150000</v>
      </c>
      <c r="E2500" s="64">
        <v>2042750.9</v>
      </c>
      <c r="F2500" s="38">
        <f t="shared" si="38"/>
        <v>107249.10000000009</v>
      </c>
    </row>
    <row r="2501" spans="1:6" ht="13.2" x14ac:dyDescent="0.25">
      <c r="A2501" s="34" t="s">
        <v>949</v>
      </c>
      <c r="B2501" s="63" t="s">
        <v>929</v>
      </c>
      <c r="C2501" s="36" t="s">
        <v>3543</v>
      </c>
      <c r="D2501" s="37">
        <v>1466472.67</v>
      </c>
      <c r="E2501" s="64" t="s">
        <v>39</v>
      </c>
      <c r="F2501" s="38">
        <f t="shared" si="38"/>
        <v>1466472.67</v>
      </c>
    </row>
    <row r="2502" spans="1:6" ht="13.2" x14ac:dyDescent="0.25">
      <c r="A2502" s="34" t="s">
        <v>977</v>
      </c>
      <c r="B2502" s="63" t="s">
        <v>929</v>
      </c>
      <c r="C2502" s="36" t="s">
        <v>3544</v>
      </c>
      <c r="D2502" s="37">
        <v>28270000</v>
      </c>
      <c r="E2502" s="64">
        <v>1918560</v>
      </c>
      <c r="F2502" s="38">
        <f t="shared" si="38"/>
        <v>26351440</v>
      </c>
    </row>
    <row r="2503" spans="1:6" ht="13.2" x14ac:dyDescent="0.25">
      <c r="A2503" s="34" t="s">
        <v>977</v>
      </c>
      <c r="B2503" s="63" t="s">
        <v>929</v>
      </c>
      <c r="C2503" s="36" t="s">
        <v>3545</v>
      </c>
      <c r="D2503" s="37">
        <v>4480200</v>
      </c>
      <c r="E2503" s="64">
        <v>3300046.37</v>
      </c>
      <c r="F2503" s="38">
        <f t="shared" si="38"/>
        <v>1180153.6299999999</v>
      </c>
    </row>
    <row r="2504" spans="1:6" ht="13.2" x14ac:dyDescent="0.25">
      <c r="A2504" s="34" t="s">
        <v>977</v>
      </c>
      <c r="B2504" s="63" t="s">
        <v>929</v>
      </c>
      <c r="C2504" s="36" t="s">
        <v>3546</v>
      </c>
      <c r="D2504" s="37">
        <v>1538000</v>
      </c>
      <c r="E2504" s="64">
        <v>1538000</v>
      </c>
      <c r="F2504" s="38" t="str">
        <f t="shared" si="38"/>
        <v>-</v>
      </c>
    </row>
    <row r="2505" spans="1:6" ht="21" x14ac:dyDescent="0.25">
      <c r="A2505" s="34" t="s">
        <v>955</v>
      </c>
      <c r="B2505" s="63" t="s">
        <v>929</v>
      </c>
      <c r="C2505" s="36" t="s">
        <v>3547</v>
      </c>
      <c r="D2505" s="37">
        <v>100000</v>
      </c>
      <c r="E2505" s="64" t="s">
        <v>39</v>
      </c>
      <c r="F2505" s="38">
        <f t="shared" si="38"/>
        <v>100000</v>
      </c>
    </row>
    <row r="2506" spans="1:6" ht="21" x14ac:dyDescent="0.25">
      <c r="A2506" s="34" t="s">
        <v>955</v>
      </c>
      <c r="B2506" s="63" t="s">
        <v>929</v>
      </c>
      <c r="C2506" s="36" t="s">
        <v>3548</v>
      </c>
      <c r="D2506" s="37">
        <v>1899000</v>
      </c>
      <c r="E2506" s="64">
        <v>1205400</v>
      </c>
      <c r="F2506" s="38">
        <f t="shared" si="38"/>
        <v>693600</v>
      </c>
    </row>
    <row r="2507" spans="1:6" ht="31.2" x14ac:dyDescent="0.25">
      <c r="A2507" s="34" t="s">
        <v>963</v>
      </c>
      <c r="B2507" s="63" t="s">
        <v>929</v>
      </c>
      <c r="C2507" s="36" t="s">
        <v>3549</v>
      </c>
      <c r="D2507" s="37">
        <v>5023200</v>
      </c>
      <c r="E2507" s="64">
        <v>5023200</v>
      </c>
      <c r="F2507" s="38" t="str">
        <f t="shared" si="38"/>
        <v>-</v>
      </c>
    </row>
    <row r="2508" spans="1:6" ht="13.2" x14ac:dyDescent="0.25">
      <c r="A2508" s="34" t="s">
        <v>971</v>
      </c>
      <c r="B2508" s="63" t="s">
        <v>929</v>
      </c>
      <c r="C2508" s="36" t="s">
        <v>3550</v>
      </c>
      <c r="D2508" s="37">
        <v>1085000</v>
      </c>
      <c r="E2508" s="64">
        <v>724909.3</v>
      </c>
      <c r="F2508" s="38">
        <f t="shared" si="38"/>
        <v>360090.69999999995</v>
      </c>
    </row>
    <row r="2509" spans="1:6" ht="13.2" x14ac:dyDescent="0.25">
      <c r="A2509" s="34" t="s">
        <v>977</v>
      </c>
      <c r="B2509" s="63" t="s">
        <v>929</v>
      </c>
      <c r="C2509" s="36" t="s">
        <v>3551</v>
      </c>
      <c r="D2509" s="37">
        <v>3641768</v>
      </c>
      <c r="E2509" s="64">
        <v>463166.2</v>
      </c>
      <c r="F2509" s="38">
        <f t="shared" si="38"/>
        <v>3178601.8</v>
      </c>
    </row>
    <row r="2510" spans="1:6" ht="41.4" x14ac:dyDescent="0.25">
      <c r="A2510" s="34" t="s">
        <v>975</v>
      </c>
      <c r="B2510" s="63" t="s">
        <v>929</v>
      </c>
      <c r="C2510" s="36" t="s">
        <v>3552</v>
      </c>
      <c r="D2510" s="37">
        <v>38716628.759999998</v>
      </c>
      <c r="E2510" s="64">
        <v>34273883.130000003</v>
      </c>
      <c r="F2510" s="38">
        <f t="shared" si="38"/>
        <v>4442745.6299999952</v>
      </c>
    </row>
    <row r="2511" spans="1:6" ht="13.2" x14ac:dyDescent="0.25">
      <c r="A2511" s="34" t="s">
        <v>977</v>
      </c>
      <c r="B2511" s="63" t="s">
        <v>929</v>
      </c>
      <c r="C2511" s="36" t="s">
        <v>3553</v>
      </c>
      <c r="D2511" s="37">
        <v>14824100</v>
      </c>
      <c r="E2511" s="64">
        <v>14824100</v>
      </c>
      <c r="F2511" s="38" t="str">
        <f t="shared" ref="F2511:F2574" si="39">IF(OR(D2511="-",IF(E2511="-",0,E2511)&gt;=IF(D2511="-",0,D2511)),"-",IF(D2511="-",0,D2511)-IF(E2511="-",0,E2511))</f>
        <v>-</v>
      </c>
    </row>
    <row r="2512" spans="1:6" ht="13.2" x14ac:dyDescent="0.25">
      <c r="A2512" s="34" t="s">
        <v>977</v>
      </c>
      <c r="B2512" s="63" t="s">
        <v>929</v>
      </c>
      <c r="C2512" s="36" t="s">
        <v>3554</v>
      </c>
      <c r="D2512" s="37">
        <v>3300000</v>
      </c>
      <c r="E2512" s="64">
        <v>1700000</v>
      </c>
      <c r="F2512" s="38">
        <f t="shared" si="39"/>
        <v>1600000</v>
      </c>
    </row>
    <row r="2513" spans="1:6" ht="13.2" x14ac:dyDescent="0.25">
      <c r="A2513" s="34" t="s">
        <v>977</v>
      </c>
      <c r="B2513" s="63" t="s">
        <v>929</v>
      </c>
      <c r="C2513" s="36" t="s">
        <v>3555</v>
      </c>
      <c r="D2513" s="37">
        <v>3163300</v>
      </c>
      <c r="E2513" s="64">
        <v>2949013.32</v>
      </c>
      <c r="F2513" s="38">
        <f t="shared" si="39"/>
        <v>214286.68000000017</v>
      </c>
    </row>
    <row r="2514" spans="1:6" ht="13.2" x14ac:dyDescent="0.25">
      <c r="A2514" s="34" t="s">
        <v>977</v>
      </c>
      <c r="B2514" s="63" t="s">
        <v>929</v>
      </c>
      <c r="C2514" s="36" t="s">
        <v>3556</v>
      </c>
      <c r="D2514" s="37">
        <v>250000</v>
      </c>
      <c r="E2514" s="64" t="s">
        <v>39</v>
      </c>
      <c r="F2514" s="38">
        <f t="shared" si="39"/>
        <v>250000</v>
      </c>
    </row>
    <row r="2515" spans="1:6" ht="13.2" x14ac:dyDescent="0.25">
      <c r="A2515" s="34" t="s">
        <v>977</v>
      </c>
      <c r="B2515" s="63" t="s">
        <v>929</v>
      </c>
      <c r="C2515" s="36" t="s">
        <v>3557</v>
      </c>
      <c r="D2515" s="37">
        <v>8000000</v>
      </c>
      <c r="E2515" s="64">
        <v>2000000</v>
      </c>
      <c r="F2515" s="38">
        <f t="shared" si="39"/>
        <v>6000000</v>
      </c>
    </row>
    <row r="2516" spans="1:6" ht="21" x14ac:dyDescent="0.25">
      <c r="A2516" s="34" t="s">
        <v>955</v>
      </c>
      <c r="B2516" s="63" t="s">
        <v>929</v>
      </c>
      <c r="C2516" s="36" t="s">
        <v>3558</v>
      </c>
      <c r="D2516" s="37">
        <v>198000</v>
      </c>
      <c r="E2516" s="64">
        <v>138000</v>
      </c>
      <c r="F2516" s="38">
        <f t="shared" si="39"/>
        <v>60000</v>
      </c>
    </row>
    <row r="2517" spans="1:6" ht="13.2" x14ac:dyDescent="0.25">
      <c r="A2517" s="34" t="s">
        <v>977</v>
      </c>
      <c r="B2517" s="63" t="s">
        <v>929</v>
      </c>
      <c r="C2517" s="36" t="s">
        <v>3559</v>
      </c>
      <c r="D2517" s="37">
        <v>1440000</v>
      </c>
      <c r="E2517" s="64">
        <v>975740.97</v>
      </c>
      <c r="F2517" s="38">
        <f t="shared" si="39"/>
        <v>464259.03</v>
      </c>
    </row>
    <row r="2518" spans="1:6" ht="13.2" x14ac:dyDescent="0.25">
      <c r="A2518" s="34" t="s">
        <v>949</v>
      </c>
      <c r="B2518" s="63" t="s">
        <v>929</v>
      </c>
      <c r="C2518" s="36" t="s">
        <v>3560</v>
      </c>
      <c r="D2518" s="37">
        <v>2085560</v>
      </c>
      <c r="E2518" s="64">
        <v>625195.19999999995</v>
      </c>
      <c r="F2518" s="38">
        <f t="shared" si="39"/>
        <v>1460364.8</v>
      </c>
    </row>
    <row r="2519" spans="1:6" ht="13.2" x14ac:dyDescent="0.25">
      <c r="A2519" s="34" t="s">
        <v>971</v>
      </c>
      <c r="B2519" s="63" t="s">
        <v>929</v>
      </c>
      <c r="C2519" s="36" t="s">
        <v>3561</v>
      </c>
      <c r="D2519" s="37">
        <v>80274356.620000005</v>
      </c>
      <c r="E2519" s="64">
        <v>16744844.800000001</v>
      </c>
      <c r="F2519" s="38">
        <f t="shared" si="39"/>
        <v>63529511.820000008</v>
      </c>
    </row>
    <row r="2520" spans="1:6" ht="13.2" x14ac:dyDescent="0.25">
      <c r="A2520" s="34" t="s">
        <v>977</v>
      </c>
      <c r="B2520" s="63" t="s">
        <v>929</v>
      </c>
      <c r="C2520" s="36" t="s">
        <v>3562</v>
      </c>
      <c r="D2520" s="37">
        <v>67301587.659999996</v>
      </c>
      <c r="E2520" s="64">
        <v>42339700</v>
      </c>
      <c r="F2520" s="38">
        <f t="shared" si="39"/>
        <v>24961887.659999996</v>
      </c>
    </row>
    <row r="2521" spans="1:6" ht="31.2" x14ac:dyDescent="0.25">
      <c r="A2521" s="34" t="s">
        <v>963</v>
      </c>
      <c r="B2521" s="63" t="s">
        <v>929</v>
      </c>
      <c r="C2521" s="36" t="s">
        <v>3563</v>
      </c>
      <c r="D2521" s="37">
        <v>256737032</v>
      </c>
      <c r="E2521" s="64">
        <v>54077427.460000001</v>
      </c>
      <c r="F2521" s="38">
        <f t="shared" si="39"/>
        <v>202659604.53999999</v>
      </c>
    </row>
    <row r="2522" spans="1:6" ht="31.2" x14ac:dyDescent="0.25">
      <c r="A2522" s="34" t="s">
        <v>963</v>
      </c>
      <c r="B2522" s="63" t="s">
        <v>929</v>
      </c>
      <c r="C2522" s="36" t="s">
        <v>3564</v>
      </c>
      <c r="D2522" s="37">
        <v>12000000</v>
      </c>
      <c r="E2522" s="64">
        <v>11382837.699999999</v>
      </c>
      <c r="F2522" s="38">
        <f t="shared" si="39"/>
        <v>617162.30000000075</v>
      </c>
    </row>
    <row r="2523" spans="1:6" ht="13.2" x14ac:dyDescent="0.25">
      <c r="A2523" s="34" t="s">
        <v>977</v>
      </c>
      <c r="B2523" s="63" t="s">
        <v>929</v>
      </c>
      <c r="C2523" s="36" t="s">
        <v>3565</v>
      </c>
      <c r="D2523" s="37">
        <v>12434600</v>
      </c>
      <c r="E2523" s="64">
        <v>12434530</v>
      </c>
      <c r="F2523" s="38">
        <f t="shared" si="39"/>
        <v>70</v>
      </c>
    </row>
    <row r="2524" spans="1:6" ht="13.2" x14ac:dyDescent="0.25">
      <c r="A2524" s="34" t="s">
        <v>939</v>
      </c>
      <c r="B2524" s="63" t="s">
        <v>929</v>
      </c>
      <c r="C2524" s="36" t="s">
        <v>3566</v>
      </c>
      <c r="D2524" s="37">
        <v>6532299.0300000003</v>
      </c>
      <c r="E2524" s="64">
        <v>4150526.29</v>
      </c>
      <c r="F2524" s="38">
        <f t="shared" si="39"/>
        <v>2381772.7400000002</v>
      </c>
    </row>
    <row r="2525" spans="1:6" ht="21" x14ac:dyDescent="0.25">
      <c r="A2525" s="34" t="s">
        <v>941</v>
      </c>
      <c r="B2525" s="63" t="s">
        <v>929</v>
      </c>
      <c r="C2525" s="36" t="s">
        <v>3567</v>
      </c>
      <c r="D2525" s="37">
        <v>1440</v>
      </c>
      <c r="E2525" s="64">
        <v>480</v>
      </c>
      <c r="F2525" s="38">
        <f t="shared" si="39"/>
        <v>960</v>
      </c>
    </row>
    <row r="2526" spans="1:6" ht="31.2" x14ac:dyDescent="0.25">
      <c r="A2526" s="34" t="s">
        <v>945</v>
      </c>
      <c r="B2526" s="63" t="s">
        <v>929</v>
      </c>
      <c r="C2526" s="36" t="s">
        <v>3568</v>
      </c>
      <c r="D2526" s="37">
        <v>1795460.97</v>
      </c>
      <c r="E2526" s="64">
        <v>1336590.2</v>
      </c>
      <c r="F2526" s="38">
        <f t="shared" si="39"/>
        <v>458870.77</v>
      </c>
    </row>
    <row r="2527" spans="1:6" ht="13.2" x14ac:dyDescent="0.25">
      <c r="A2527" s="34" t="s">
        <v>939</v>
      </c>
      <c r="B2527" s="63" t="s">
        <v>929</v>
      </c>
      <c r="C2527" s="36" t="s">
        <v>3569</v>
      </c>
      <c r="D2527" s="37">
        <v>47201248</v>
      </c>
      <c r="E2527" s="64">
        <v>29830774.829999998</v>
      </c>
      <c r="F2527" s="38">
        <f t="shared" si="39"/>
        <v>17370473.170000002</v>
      </c>
    </row>
    <row r="2528" spans="1:6" ht="21" x14ac:dyDescent="0.25">
      <c r="A2528" s="34" t="s">
        <v>941</v>
      </c>
      <c r="B2528" s="63" t="s">
        <v>929</v>
      </c>
      <c r="C2528" s="36" t="s">
        <v>3570</v>
      </c>
      <c r="D2528" s="37">
        <v>4161200</v>
      </c>
      <c r="E2528" s="64">
        <v>3267132.84</v>
      </c>
      <c r="F2528" s="38">
        <f t="shared" si="39"/>
        <v>894067.16000000015</v>
      </c>
    </row>
    <row r="2529" spans="1:6" ht="31.2" x14ac:dyDescent="0.25">
      <c r="A2529" s="34" t="s">
        <v>945</v>
      </c>
      <c r="B2529" s="63" t="s">
        <v>929</v>
      </c>
      <c r="C2529" s="36" t="s">
        <v>3571</v>
      </c>
      <c r="D2529" s="37">
        <v>14150586.970000001</v>
      </c>
      <c r="E2529" s="64">
        <v>8260585.8899999997</v>
      </c>
      <c r="F2529" s="38">
        <f t="shared" si="39"/>
        <v>5890001.080000001</v>
      </c>
    </row>
    <row r="2530" spans="1:6" ht="13.2" x14ac:dyDescent="0.25">
      <c r="A2530" s="34" t="s">
        <v>949</v>
      </c>
      <c r="B2530" s="63" t="s">
        <v>929</v>
      </c>
      <c r="C2530" s="36" t="s">
        <v>3572</v>
      </c>
      <c r="D2530" s="37">
        <v>4922336.17</v>
      </c>
      <c r="E2530" s="64">
        <v>3132906.62</v>
      </c>
      <c r="F2530" s="38">
        <f t="shared" si="39"/>
        <v>1789429.5499999998</v>
      </c>
    </row>
    <row r="2531" spans="1:6" ht="13.2" x14ac:dyDescent="0.25">
      <c r="A2531" s="34" t="s">
        <v>985</v>
      </c>
      <c r="B2531" s="63" t="s">
        <v>929</v>
      </c>
      <c r="C2531" s="36" t="s">
        <v>3573</v>
      </c>
      <c r="D2531" s="37">
        <v>43796</v>
      </c>
      <c r="E2531" s="64">
        <v>29081</v>
      </c>
      <c r="F2531" s="38">
        <f t="shared" si="39"/>
        <v>14715</v>
      </c>
    </row>
    <row r="2532" spans="1:6" ht="13.2" x14ac:dyDescent="0.25">
      <c r="A2532" s="34" t="s">
        <v>989</v>
      </c>
      <c r="B2532" s="63" t="s">
        <v>929</v>
      </c>
      <c r="C2532" s="36" t="s">
        <v>3574</v>
      </c>
      <c r="D2532" s="37">
        <v>20000</v>
      </c>
      <c r="E2532" s="64">
        <v>20000</v>
      </c>
      <c r="F2532" s="38" t="str">
        <f t="shared" si="39"/>
        <v>-</v>
      </c>
    </row>
    <row r="2533" spans="1:6" ht="21" x14ac:dyDescent="0.25">
      <c r="A2533" s="34" t="s">
        <v>983</v>
      </c>
      <c r="B2533" s="63" t="s">
        <v>929</v>
      </c>
      <c r="C2533" s="36" t="s">
        <v>3575</v>
      </c>
      <c r="D2533" s="37">
        <v>13803.96</v>
      </c>
      <c r="E2533" s="64">
        <v>13803.96</v>
      </c>
      <c r="F2533" s="38" t="str">
        <f t="shared" si="39"/>
        <v>-</v>
      </c>
    </row>
    <row r="2534" spans="1:6" ht="13.2" x14ac:dyDescent="0.25">
      <c r="A2534" s="34" t="s">
        <v>933</v>
      </c>
      <c r="B2534" s="63" t="s">
        <v>929</v>
      </c>
      <c r="C2534" s="36" t="s">
        <v>3576</v>
      </c>
      <c r="D2534" s="37">
        <v>20760868.399999999</v>
      </c>
      <c r="E2534" s="64">
        <v>14536195.93</v>
      </c>
      <c r="F2534" s="38">
        <f t="shared" si="39"/>
        <v>6224672.4699999988</v>
      </c>
    </row>
    <row r="2535" spans="1:6" ht="21" x14ac:dyDescent="0.25">
      <c r="A2535" s="34" t="s">
        <v>935</v>
      </c>
      <c r="B2535" s="63" t="s">
        <v>929</v>
      </c>
      <c r="C2535" s="36" t="s">
        <v>3577</v>
      </c>
      <c r="D2535" s="37">
        <v>587964.5</v>
      </c>
      <c r="E2535" s="64">
        <v>547232.53</v>
      </c>
      <c r="F2535" s="38">
        <f t="shared" si="39"/>
        <v>40731.969999999972</v>
      </c>
    </row>
    <row r="2536" spans="1:6" ht="31.2" x14ac:dyDescent="0.25">
      <c r="A2536" s="34" t="s">
        <v>937</v>
      </c>
      <c r="B2536" s="63" t="s">
        <v>929</v>
      </c>
      <c r="C2536" s="36" t="s">
        <v>3578</v>
      </c>
      <c r="D2536" s="37">
        <v>6269782.7400000002</v>
      </c>
      <c r="E2536" s="64">
        <v>4350463.24</v>
      </c>
      <c r="F2536" s="38">
        <f t="shared" si="39"/>
        <v>1919319.5</v>
      </c>
    </row>
    <row r="2537" spans="1:6" ht="13.2" x14ac:dyDescent="0.25">
      <c r="A2537" s="34" t="s">
        <v>949</v>
      </c>
      <c r="B2537" s="63" t="s">
        <v>929</v>
      </c>
      <c r="C2537" s="36" t="s">
        <v>3579</v>
      </c>
      <c r="D2537" s="37">
        <v>1978723.88</v>
      </c>
      <c r="E2537" s="64">
        <v>896214.18</v>
      </c>
      <c r="F2537" s="38">
        <f t="shared" si="39"/>
        <v>1082509.6999999997</v>
      </c>
    </row>
    <row r="2538" spans="1:6" ht="21" x14ac:dyDescent="0.25">
      <c r="A2538" s="34" t="s">
        <v>983</v>
      </c>
      <c r="B2538" s="63" t="s">
        <v>929</v>
      </c>
      <c r="C2538" s="36" t="s">
        <v>3580</v>
      </c>
      <c r="D2538" s="37">
        <v>2676.12</v>
      </c>
      <c r="E2538" s="64">
        <v>2676.12</v>
      </c>
      <c r="F2538" s="38" t="str">
        <f t="shared" si="39"/>
        <v>-</v>
      </c>
    </row>
    <row r="2539" spans="1:6" ht="13.2" x14ac:dyDescent="0.25">
      <c r="A2539" s="34" t="s">
        <v>977</v>
      </c>
      <c r="B2539" s="63" t="s">
        <v>929</v>
      </c>
      <c r="C2539" s="36" t="s">
        <v>3581</v>
      </c>
      <c r="D2539" s="37">
        <v>50000</v>
      </c>
      <c r="E2539" s="64">
        <v>50000</v>
      </c>
      <c r="F2539" s="38" t="str">
        <f t="shared" si="39"/>
        <v>-</v>
      </c>
    </row>
    <row r="2540" spans="1:6" ht="13.2" x14ac:dyDescent="0.25">
      <c r="A2540" s="34" t="s">
        <v>971</v>
      </c>
      <c r="B2540" s="63" t="s">
        <v>929</v>
      </c>
      <c r="C2540" s="36" t="s">
        <v>3582</v>
      </c>
      <c r="D2540" s="37">
        <v>3547000</v>
      </c>
      <c r="E2540" s="64">
        <v>3161000</v>
      </c>
      <c r="F2540" s="38">
        <f t="shared" si="39"/>
        <v>386000</v>
      </c>
    </row>
    <row r="2541" spans="1:6" ht="13.2" x14ac:dyDescent="0.25">
      <c r="A2541" s="34" t="s">
        <v>977</v>
      </c>
      <c r="B2541" s="63" t="s">
        <v>929</v>
      </c>
      <c r="C2541" s="36" t="s">
        <v>3583</v>
      </c>
      <c r="D2541" s="37">
        <v>368000</v>
      </c>
      <c r="E2541" s="64">
        <v>368000</v>
      </c>
      <c r="F2541" s="38" t="str">
        <f t="shared" si="39"/>
        <v>-</v>
      </c>
    </row>
    <row r="2542" spans="1:6" ht="13.2" x14ac:dyDescent="0.25">
      <c r="A2542" s="34" t="s">
        <v>971</v>
      </c>
      <c r="B2542" s="63" t="s">
        <v>929</v>
      </c>
      <c r="C2542" s="36" t="s">
        <v>3584</v>
      </c>
      <c r="D2542" s="37">
        <v>79800</v>
      </c>
      <c r="E2542" s="64" t="s">
        <v>39</v>
      </c>
      <c r="F2542" s="38">
        <f t="shared" si="39"/>
        <v>79800</v>
      </c>
    </row>
    <row r="2543" spans="1:6" ht="13.2" x14ac:dyDescent="0.25">
      <c r="A2543" s="34" t="s">
        <v>977</v>
      </c>
      <c r="B2543" s="63" t="s">
        <v>929</v>
      </c>
      <c r="C2543" s="36" t="s">
        <v>3585</v>
      </c>
      <c r="D2543" s="37">
        <v>700000</v>
      </c>
      <c r="E2543" s="64">
        <v>300000</v>
      </c>
      <c r="F2543" s="38">
        <f t="shared" si="39"/>
        <v>400000</v>
      </c>
    </row>
    <row r="2544" spans="1:6" ht="13.2" x14ac:dyDescent="0.25">
      <c r="A2544" s="34" t="s">
        <v>977</v>
      </c>
      <c r="B2544" s="63" t="s">
        <v>929</v>
      </c>
      <c r="C2544" s="36" t="s">
        <v>3586</v>
      </c>
      <c r="D2544" s="37">
        <v>468332</v>
      </c>
      <c r="E2544" s="64">
        <v>465016.32000000001</v>
      </c>
      <c r="F2544" s="38">
        <f t="shared" si="39"/>
        <v>3315.679999999993</v>
      </c>
    </row>
    <row r="2545" spans="1:6" ht="13.2" x14ac:dyDescent="0.25">
      <c r="A2545" s="34" t="s">
        <v>949</v>
      </c>
      <c r="B2545" s="63" t="s">
        <v>929</v>
      </c>
      <c r="C2545" s="36" t="s">
        <v>3587</v>
      </c>
      <c r="D2545" s="37">
        <v>386800</v>
      </c>
      <c r="E2545" s="64">
        <v>385256</v>
      </c>
      <c r="F2545" s="38">
        <f t="shared" si="39"/>
        <v>1544</v>
      </c>
    </row>
    <row r="2546" spans="1:6" ht="13.2" x14ac:dyDescent="0.25">
      <c r="A2546" s="34" t="s">
        <v>977</v>
      </c>
      <c r="B2546" s="63" t="s">
        <v>929</v>
      </c>
      <c r="C2546" s="36" t="s">
        <v>3588</v>
      </c>
      <c r="D2546" s="37">
        <v>97300</v>
      </c>
      <c r="E2546" s="64">
        <v>97300</v>
      </c>
      <c r="F2546" s="38" t="str">
        <f t="shared" si="39"/>
        <v>-</v>
      </c>
    </row>
    <row r="2547" spans="1:6" ht="13.2" x14ac:dyDescent="0.25">
      <c r="A2547" s="34" t="s">
        <v>977</v>
      </c>
      <c r="B2547" s="63" t="s">
        <v>929</v>
      </c>
      <c r="C2547" s="36" t="s">
        <v>3589</v>
      </c>
      <c r="D2547" s="37">
        <v>2060000</v>
      </c>
      <c r="E2547" s="64">
        <v>550000</v>
      </c>
      <c r="F2547" s="38">
        <f t="shared" si="39"/>
        <v>1510000</v>
      </c>
    </row>
    <row r="2548" spans="1:6" ht="13.2" x14ac:dyDescent="0.25">
      <c r="A2548" s="34" t="s">
        <v>977</v>
      </c>
      <c r="B2548" s="63" t="s">
        <v>929</v>
      </c>
      <c r="C2548" s="36" t="s">
        <v>3590</v>
      </c>
      <c r="D2548" s="37">
        <v>11000000</v>
      </c>
      <c r="E2548" s="64">
        <v>3500000</v>
      </c>
      <c r="F2548" s="38">
        <f t="shared" si="39"/>
        <v>7500000</v>
      </c>
    </row>
    <row r="2549" spans="1:6" ht="31.2" x14ac:dyDescent="0.25">
      <c r="A2549" s="34" t="s">
        <v>969</v>
      </c>
      <c r="B2549" s="63" t="s">
        <v>929</v>
      </c>
      <c r="C2549" s="36" t="s">
        <v>3591</v>
      </c>
      <c r="D2549" s="37">
        <v>391644304.25999999</v>
      </c>
      <c r="E2549" s="64">
        <v>285588201</v>
      </c>
      <c r="F2549" s="38">
        <f t="shared" si="39"/>
        <v>106056103.25999999</v>
      </c>
    </row>
    <row r="2550" spans="1:6" ht="13.2" x14ac:dyDescent="0.25">
      <c r="A2550" s="34" t="s">
        <v>971</v>
      </c>
      <c r="B2550" s="63" t="s">
        <v>929</v>
      </c>
      <c r="C2550" s="36" t="s">
        <v>3592</v>
      </c>
      <c r="D2550" s="37">
        <v>20000000</v>
      </c>
      <c r="E2550" s="64">
        <v>8453499.9700000007</v>
      </c>
      <c r="F2550" s="38">
        <f t="shared" si="39"/>
        <v>11546500.029999999</v>
      </c>
    </row>
    <row r="2551" spans="1:6" ht="21" x14ac:dyDescent="0.25">
      <c r="A2551" s="34" t="s">
        <v>2228</v>
      </c>
      <c r="B2551" s="63" t="s">
        <v>929</v>
      </c>
      <c r="C2551" s="36" t="s">
        <v>3593</v>
      </c>
      <c r="D2551" s="37">
        <v>13520000</v>
      </c>
      <c r="E2551" s="64">
        <v>7589052.8799999999</v>
      </c>
      <c r="F2551" s="38">
        <f t="shared" si="39"/>
        <v>5930947.1200000001</v>
      </c>
    </row>
    <row r="2552" spans="1:6" ht="13.2" x14ac:dyDescent="0.25">
      <c r="A2552" s="34" t="s">
        <v>971</v>
      </c>
      <c r="B2552" s="63" t="s">
        <v>929</v>
      </c>
      <c r="C2552" s="36" t="s">
        <v>3594</v>
      </c>
      <c r="D2552" s="37">
        <v>118192625</v>
      </c>
      <c r="E2552" s="64">
        <v>83337471.459999993</v>
      </c>
      <c r="F2552" s="38">
        <f t="shared" si="39"/>
        <v>34855153.540000007</v>
      </c>
    </row>
    <row r="2553" spans="1:6" ht="13.2" x14ac:dyDescent="0.25">
      <c r="A2553" s="34" t="s">
        <v>977</v>
      </c>
      <c r="B2553" s="63" t="s">
        <v>929</v>
      </c>
      <c r="C2553" s="36" t="s">
        <v>3595</v>
      </c>
      <c r="D2553" s="37">
        <v>150807535</v>
      </c>
      <c r="E2553" s="64">
        <v>106160854</v>
      </c>
      <c r="F2553" s="38">
        <f t="shared" si="39"/>
        <v>44646681</v>
      </c>
    </row>
    <row r="2554" spans="1:6" ht="13.2" x14ac:dyDescent="0.25">
      <c r="A2554" s="34" t="s">
        <v>965</v>
      </c>
      <c r="B2554" s="63" t="s">
        <v>929</v>
      </c>
      <c r="C2554" s="36" t="s">
        <v>3596</v>
      </c>
      <c r="D2554" s="37">
        <v>138131600</v>
      </c>
      <c r="E2554" s="64">
        <v>60029462.380000003</v>
      </c>
      <c r="F2554" s="38">
        <f t="shared" si="39"/>
        <v>78102137.620000005</v>
      </c>
    </row>
    <row r="2555" spans="1:6" ht="13.2" x14ac:dyDescent="0.25">
      <c r="A2555" s="34" t="s">
        <v>965</v>
      </c>
      <c r="B2555" s="63" t="s">
        <v>929</v>
      </c>
      <c r="C2555" s="36" t="s">
        <v>3597</v>
      </c>
      <c r="D2555" s="37">
        <v>288960300</v>
      </c>
      <c r="E2555" s="64">
        <v>127117579.77</v>
      </c>
      <c r="F2555" s="38">
        <f t="shared" si="39"/>
        <v>161842720.23000002</v>
      </c>
    </row>
    <row r="2556" spans="1:6" ht="13.2" x14ac:dyDescent="0.25">
      <c r="A2556" s="34" t="s">
        <v>965</v>
      </c>
      <c r="B2556" s="63" t="s">
        <v>929</v>
      </c>
      <c r="C2556" s="36" t="s">
        <v>3598</v>
      </c>
      <c r="D2556" s="37">
        <v>83945600</v>
      </c>
      <c r="E2556" s="64">
        <v>16840376</v>
      </c>
      <c r="F2556" s="38">
        <f t="shared" si="39"/>
        <v>67105224</v>
      </c>
    </row>
    <row r="2557" spans="1:6" ht="13.2" x14ac:dyDescent="0.25">
      <c r="A2557" s="34" t="s">
        <v>965</v>
      </c>
      <c r="B2557" s="63" t="s">
        <v>929</v>
      </c>
      <c r="C2557" s="36" t="s">
        <v>3599</v>
      </c>
      <c r="D2557" s="37">
        <v>1370400</v>
      </c>
      <c r="E2557" s="64">
        <v>592435.66</v>
      </c>
      <c r="F2557" s="38">
        <f t="shared" si="39"/>
        <v>777964.34</v>
      </c>
    </row>
    <row r="2558" spans="1:6" ht="13.2" x14ac:dyDescent="0.25">
      <c r="A2558" s="34" t="s">
        <v>965</v>
      </c>
      <c r="B2558" s="63" t="s">
        <v>929</v>
      </c>
      <c r="C2558" s="36" t="s">
        <v>3600</v>
      </c>
      <c r="D2558" s="37">
        <v>68291100</v>
      </c>
      <c r="E2558" s="64">
        <v>30872956.57</v>
      </c>
      <c r="F2558" s="38">
        <f t="shared" si="39"/>
        <v>37418143.43</v>
      </c>
    </row>
    <row r="2559" spans="1:6" ht="13.2" x14ac:dyDescent="0.25">
      <c r="A2559" s="34" t="s">
        <v>2231</v>
      </c>
      <c r="B2559" s="63" t="s">
        <v>929</v>
      </c>
      <c r="C2559" s="36" t="s">
        <v>3601</v>
      </c>
      <c r="D2559" s="37">
        <v>370199.94</v>
      </c>
      <c r="E2559" s="64">
        <v>333799.2</v>
      </c>
      <c r="F2559" s="38">
        <f t="shared" si="39"/>
        <v>36400.739999999991</v>
      </c>
    </row>
    <row r="2560" spans="1:6" ht="13.2" x14ac:dyDescent="0.25">
      <c r="A2560" s="34" t="s">
        <v>989</v>
      </c>
      <c r="B2560" s="63" t="s">
        <v>929</v>
      </c>
      <c r="C2560" s="36" t="s">
        <v>3602</v>
      </c>
      <c r="D2560" s="37">
        <v>44475.06</v>
      </c>
      <c r="E2560" s="64">
        <v>44475.06</v>
      </c>
      <c r="F2560" s="38" t="str">
        <f t="shared" si="39"/>
        <v>-</v>
      </c>
    </row>
    <row r="2561" spans="1:6" ht="31.2" x14ac:dyDescent="0.25">
      <c r="A2561" s="34" t="s">
        <v>963</v>
      </c>
      <c r="B2561" s="63" t="s">
        <v>929</v>
      </c>
      <c r="C2561" s="36" t="s">
        <v>3603</v>
      </c>
      <c r="D2561" s="37">
        <v>38370800</v>
      </c>
      <c r="E2561" s="64">
        <v>31060164</v>
      </c>
      <c r="F2561" s="38">
        <f t="shared" si="39"/>
        <v>7310636</v>
      </c>
    </row>
    <row r="2562" spans="1:6" ht="13.2" x14ac:dyDescent="0.25">
      <c r="A2562" s="34" t="s">
        <v>949</v>
      </c>
      <c r="B2562" s="63" t="s">
        <v>929</v>
      </c>
      <c r="C2562" s="36" t="s">
        <v>3604</v>
      </c>
      <c r="D2562" s="37">
        <v>520177.48</v>
      </c>
      <c r="E2562" s="64">
        <v>209687.84</v>
      </c>
      <c r="F2562" s="38">
        <f t="shared" si="39"/>
        <v>310489.64</v>
      </c>
    </row>
    <row r="2563" spans="1:6" ht="41.4" x14ac:dyDescent="0.25">
      <c r="A2563" s="34" t="s">
        <v>975</v>
      </c>
      <c r="B2563" s="63" t="s">
        <v>929</v>
      </c>
      <c r="C2563" s="36" t="s">
        <v>3605</v>
      </c>
      <c r="D2563" s="37">
        <v>152792961.78</v>
      </c>
      <c r="E2563" s="64">
        <v>126159677.34</v>
      </c>
      <c r="F2563" s="38">
        <f t="shared" si="39"/>
        <v>26633284.439999998</v>
      </c>
    </row>
    <row r="2564" spans="1:6" ht="13.2" x14ac:dyDescent="0.25">
      <c r="A2564" s="34" t="s">
        <v>949</v>
      </c>
      <c r="B2564" s="63" t="s">
        <v>929</v>
      </c>
      <c r="C2564" s="36" t="s">
        <v>3606</v>
      </c>
      <c r="D2564" s="37">
        <v>5885002.1200000001</v>
      </c>
      <c r="E2564" s="64">
        <v>5082970.22</v>
      </c>
      <c r="F2564" s="38">
        <f t="shared" si="39"/>
        <v>802031.90000000037</v>
      </c>
    </row>
    <row r="2565" spans="1:6" ht="41.4" x14ac:dyDescent="0.25">
      <c r="A2565" s="34" t="s">
        <v>975</v>
      </c>
      <c r="B2565" s="63" t="s">
        <v>929</v>
      </c>
      <c r="C2565" s="36" t="s">
        <v>3607</v>
      </c>
      <c r="D2565" s="37">
        <v>200000</v>
      </c>
      <c r="E2565" s="64">
        <v>200000</v>
      </c>
      <c r="F2565" s="38" t="str">
        <f t="shared" si="39"/>
        <v>-</v>
      </c>
    </row>
    <row r="2566" spans="1:6" ht="41.4" x14ac:dyDescent="0.25">
      <c r="A2566" s="34" t="s">
        <v>975</v>
      </c>
      <c r="B2566" s="63" t="s">
        <v>929</v>
      </c>
      <c r="C2566" s="36" t="s">
        <v>3608</v>
      </c>
      <c r="D2566" s="37">
        <v>10254868.220000001</v>
      </c>
      <c r="E2566" s="64">
        <v>9500000</v>
      </c>
      <c r="F2566" s="38">
        <f t="shared" si="39"/>
        <v>754868.22000000067</v>
      </c>
    </row>
    <row r="2567" spans="1:6" ht="13.2" x14ac:dyDescent="0.25">
      <c r="A2567" s="34" t="s">
        <v>949</v>
      </c>
      <c r="B2567" s="63" t="s">
        <v>929</v>
      </c>
      <c r="C2567" s="36" t="s">
        <v>3609</v>
      </c>
      <c r="D2567" s="37">
        <v>3389215</v>
      </c>
      <c r="E2567" s="64">
        <v>3197342</v>
      </c>
      <c r="F2567" s="38">
        <f t="shared" si="39"/>
        <v>191873</v>
      </c>
    </row>
    <row r="2568" spans="1:6" ht="13.2" x14ac:dyDescent="0.25">
      <c r="A2568" s="34" t="s">
        <v>985</v>
      </c>
      <c r="B2568" s="63" t="s">
        <v>929</v>
      </c>
      <c r="C2568" s="36" t="s">
        <v>3610</v>
      </c>
      <c r="D2568" s="37">
        <v>300000</v>
      </c>
      <c r="E2568" s="64">
        <v>30059</v>
      </c>
      <c r="F2568" s="38">
        <f t="shared" si="39"/>
        <v>269941</v>
      </c>
    </row>
    <row r="2569" spans="1:6" ht="13.2" x14ac:dyDescent="0.25">
      <c r="A2569" s="34" t="s">
        <v>987</v>
      </c>
      <c r="B2569" s="63" t="s">
        <v>929</v>
      </c>
      <c r="C2569" s="36" t="s">
        <v>3611</v>
      </c>
      <c r="D2569" s="37">
        <v>120000</v>
      </c>
      <c r="E2569" s="64">
        <v>90182</v>
      </c>
      <c r="F2569" s="38">
        <f t="shared" si="39"/>
        <v>29818</v>
      </c>
    </row>
    <row r="2570" spans="1:6" ht="41.4" x14ac:dyDescent="0.25">
      <c r="A2570" s="34" t="s">
        <v>975</v>
      </c>
      <c r="B2570" s="63" t="s">
        <v>929</v>
      </c>
      <c r="C2570" s="36" t="s">
        <v>3612</v>
      </c>
      <c r="D2570" s="37">
        <v>693000</v>
      </c>
      <c r="E2570" s="64">
        <v>653000</v>
      </c>
      <c r="F2570" s="38">
        <f t="shared" si="39"/>
        <v>40000</v>
      </c>
    </row>
    <row r="2571" spans="1:6" ht="13.2" x14ac:dyDescent="0.25">
      <c r="A2571" s="34" t="s">
        <v>939</v>
      </c>
      <c r="B2571" s="63" t="s">
        <v>929</v>
      </c>
      <c r="C2571" s="36" t="s">
        <v>3613</v>
      </c>
      <c r="D2571" s="37">
        <v>11893316</v>
      </c>
      <c r="E2571" s="64">
        <v>8505725.9000000004</v>
      </c>
      <c r="F2571" s="38">
        <f t="shared" si="39"/>
        <v>3387590.0999999996</v>
      </c>
    </row>
    <row r="2572" spans="1:6" ht="21" x14ac:dyDescent="0.25">
      <c r="A2572" s="34" t="s">
        <v>941</v>
      </c>
      <c r="B2572" s="63" t="s">
        <v>929</v>
      </c>
      <c r="C2572" s="36" t="s">
        <v>3614</v>
      </c>
      <c r="D2572" s="37">
        <v>1065000</v>
      </c>
      <c r="E2572" s="64">
        <v>319573.09000000003</v>
      </c>
      <c r="F2572" s="38">
        <f t="shared" si="39"/>
        <v>745426.90999999992</v>
      </c>
    </row>
    <row r="2573" spans="1:6" ht="31.2" x14ac:dyDescent="0.25">
      <c r="A2573" s="34" t="s">
        <v>945</v>
      </c>
      <c r="B2573" s="63" t="s">
        <v>929</v>
      </c>
      <c r="C2573" s="36" t="s">
        <v>3615</v>
      </c>
      <c r="D2573" s="37">
        <v>3511902.65</v>
      </c>
      <c r="E2573" s="64">
        <v>2764004.57</v>
      </c>
      <c r="F2573" s="38">
        <f t="shared" si="39"/>
        <v>747898.08000000007</v>
      </c>
    </row>
    <row r="2574" spans="1:6" ht="13.2" x14ac:dyDescent="0.25">
      <c r="A2574" s="34" t="s">
        <v>949</v>
      </c>
      <c r="B2574" s="63" t="s">
        <v>929</v>
      </c>
      <c r="C2574" s="36" t="s">
        <v>3616</v>
      </c>
      <c r="D2574" s="37">
        <v>1000000</v>
      </c>
      <c r="E2574" s="64">
        <v>825424.16</v>
      </c>
      <c r="F2574" s="38">
        <f t="shared" si="39"/>
        <v>174575.83999999997</v>
      </c>
    </row>
    <row r="2575" spans="1:6" ht="13.2" x14ac:dyDescent="0.25">
      <c r="A2575" s="34" t="s">
        <v>985</v>
      </c>
      <c r="B2575" s="63" t="s">
        <v>929</v>
      </c>
      <c r="C2575" s="36" t="s">
        <v>3617</v>
      </c>
      <c r="D2575" s="37">
        <v>35595</v>
      </c>
      <c r="E2575" s="64">
        <v>626</v>
      </c>
      <c r="F2575" s="38">
        <f t="shared" ref="F2575:F2638" si="40">IF(OR(D2575="-",IF(E2575="-",0,E2575)&gt;=IF(D2575="-",0,D2575)),"-",IF(D2575="-",0,D2575)-IF(E2575="-",0,E2575))</f>
        <v>34969</v>
      </c>
    </row>
    <row r="2576" spans="1:6" ht="13.2" x14ac:dyDescent="0.25">
      <c r="A2576" s="34" t="s">
        <v>987</v>
      </c>
      <c r="B2576" s="63" t="s">
        <v>929</v>
      </c>
      <c r="C2576" s="36" t="s">
        <v>3618</v>
      </c>
      <c r="D2576" s="37">
        <v>41450</v>
      </c>
      <c r="E2576" s="64">
        <v>6736</v>
      </c>
      <c r="F2576" s="38">
        <f t="shared" si="40"/>
        <v>34714</v>
      </c>
    </row>
    <row r="2577" spans="1:6" ht="13.2" x14ac:dyDescent="0.25">
      <c r="A2577" s="34" t="s">
        <v>933</v>
      </c>
      <c r="B2577" s="63" t="s">
        <v>929</v>
      </c>
      <c r="C2577" s="36" t="s">
        <v>3619</v>
      </c>
      <c r="D2577" s="37">
        <v>814021241.75999999</v>
      </c>
      <c r="E2577" s="64">
        <v>583164079.07000005</v>
      </c>
      <c r="F2577" s="38">
        <f t="shared" si="40"/>
        <v>230857162.68999994</v>
      </c>
    </row>
    <row r="2578" spans="1:6" ht="21" x14ac:dyDescent="0.25">
      <c r="A2578" s="34" t="s">
        <v>935</v>
      </c>
      <c r="B2578" s="63" t="s">
        <v>929</v>
      </c>
      <c r="C2578" s="36" t="s">
        <v>3620</v>
      </c>
      <c r="D2578" s="37">
        <v>10706892.5</v>
      </c>
      <c r="E2578" s="64">
        <v>10295782.35</v>
      </c>
      <c r="F2578" s="38">
        <f t="shared" si="40"/>
        <v>411110.15000000037</v>
      </c>
    </row>
    <row r="2579" spans="1:6" ht="31.2" x14ac:dyDescent="0.25">
      <c r="A2579" s="34" t="s">
        <v>937</v>
      </c>
      <c r="B2579" s="63" t="s">
        <v>929</v>
      </c>
      <c r="C2579" s="36" t="s">
        <v>3621</v>
      </c>
      <c r="D2579" s="37">
        <v>245834415.00999999</v>
      </c>
      <c r="E2579" s="64">
        <v>204068741.91999999</v>
      </c>
      <c r="F2579" s="38">
        <f t="shared" si="40"/>
        <v>41765673.090000004</v>
      </c>
    </row>
    <row r="2580" spans="1:6" ht="13.2" x14ac:dyDescent="0.25">
      <c r="A2580" s="34" t="s">
        <v>949</v>
      </c>
      <c r="B2580" s="63" t="s">
        <v>929</v>
      </c>
      <c r="C2580" s="36" t="s">
        <v>3622</v>
      </c>
      <c r="D2580" s="37">
        <v>56032115.509999998</v>
      </c>
      <c r="E2580" s="64">
        <v>33208072.640000001</v>
      </c>
      <c r="F2580" s="38">
        <f t="shared" si="40"/>
        <v>22824042.869999997</v>
      </c>
    </row>
    <row r="2581" spans="1:6" ht="21" x14ac:dyDescent="0.25">
      <c r="A2581" s="34" t="s">
        <v>983</v>
      </c>
      <c r="B2581" s="63" t="s">
        <v>929</v>
      </c>
      <c r="C2581" s="36" t="s">
        <v>3623</v>
      </c>
      <c r="D2581" s="37">
        <v>100000</v>
      </c>
      <c r="E2581" s="64">
        <v>28613.98</v>
      </c>
      <c r="F2581" s="38">
        <f t="shared" si="40"/>
        <v>71386.02</v>
      </c>
    </row>
    <row r="2582" spans="1:6" ht="13.2" x14ac:dyDescent="0.25">
      <c r="A2582" s="34" t="s">
        <v>985</v>
      </c>
      <c r="B2582" s="63" t="s">
        <v>929</v>
      </c>
      <c r="C2582" s="36" t="s">
        <v>3624</v>
      </c>
      <c r="D2582" s="37">
        <v>3161980</v>
      </c>
      <c r="E2582" s="64">
        <v>2427503</v>
      </c>
      <c r="F2582" s="38">
        <f t="shared" si="40"/>
        <v>734477</v>
      </c>
    </row>
    <row r="2583" spans="1:6" ht="13.2" x14ac:dyDescent="0.25">
      <c r="A2583" s="34" t="s">
        <v>987</v>
      </c>
      <c r="B2583" s="63" t="s">
        <v>929</v>
      </c>
      <c r="C2583" s="36" t="s">
        <v>3625</v>
      </c>
      <c r="D2583" s="37">
        <v>2795896</v>
      </c>
      <c r="E2583" s="64">
        <v>2074707.88</v>
      </c>
      <c r="F2583" s="38">
        <f t="shared" si="40"/>
        <v>721188.12000000011</v>
      </c>
    </row>
    <row r="2584" spans="1:6" ht="13.2" x14ac:dyDescent="0.25">
      <c r="A2584" s="34" t="s">
        <v>989</v>
      </c>
      <c r="B2584" s="63" t="s">
        <v>929</v>
      </c>
      <c r="C2584" s="36" t="s">
        <v>3626</v>
      </c>
      <c r="D2584" s="37">
        <v>45343</v>
      </c>
      <c r="E2584" s="64">
        <v>2280.02</v>
      </c>
      <c r="F2584" s="38">
        <f t="shared" si="40"/>
        <v>43062.98</v>
      </c>
    </row>
    <row r="2585" spans="1:6" ht="13.2" x14ac:dyDescent="0.25">
      <c r="A2585" s="34" t="s">
        <v>949</v>
      </c>
      <c r="B2585" s="63" t="s">
        <v>929</v>
      </c>
      <c r="C2585" s="36" t="s">
        <v>3627</v>
      </c>
      <c r="D2585" s="37">
        <v>1067500</v>
      </c>
      <c r="E2585" s="64">
        <v>222800</v>
      </c>
      <c r="F2585" s="38">
        <f t="shared" si="40"/>
        <v>844700</v>
      </c>
    </row>
    <row r="2586" spans="1:6" ht="21" x14ac:dyDescent="0.25">
      <c r="A2586" s="34" t="s">
        <v>1212</v>
      </c>
      <c r="B2586" s="63" t="s">
        <v>929</v>
      </c>
      <c r="C2586" s="36" t="s">
        <v>3628</v>
      </c>
      <c r="D2586" s="37">
        <v>9100000</v>
      </c>
      <c r="E2586" s="64">
        <v>2821735.3</v>
      </c>
      <c r="F2586" s="38">
        <f t="shared" si="40"/>
        <v>6278264.7000000002</v>
      </c>
    </row>
    <row r="2587" spans="1:6" ht="13.2" x14ac:dyDescent="0.25">
      <c r="A2587" s="34" t="s">
        <v>949</v>
      </c>
      <c r="B2587" s="63" t="s">
        <v>929</v>
      </c>
      <c r="C2587" s="36" t="s">
        <v>3629</v>
      </c>
      <c r="D2587" s="37">
        <v>64308197.009999998</v>
      </c>
      <c r="E2587" s="64">
        <v>33843264.75</v>
      </c>
      <c r="F2587" s="38">
        <f t="shared" si="40"/>
        <v>30464932.259999998</v>
      </c>
    </row>
    <row r="2588" spans="1:6" ht="13.2" x14ac:dyDescent="0.25">
      <c r="A2588" s="34" t="s">
        <v>949</v>
      </c>
      <c r="B2588" s="63" t="s">
        <v>929</v>
      </c>
      <c r="C2588" s="36" t="s">
        <v>3630</v>
      </c>
      <c r="D2588" s="37">
        <v>5652455.0300000003</v>
      </c>
      <c r="E2588" s="64">
        <v>3768303.36</v>
      </c>
      <c r="F2588" s="38">
        <f t="shared" si="40"/>
        <v>1884151.6700000004</v>
      </c>
    </row>
    <row r="2589" spans="1:6" ht="13.2" x14ac:dyDescent="0.25">
      <c r="A2589" s="34" t="s">
        <v>949</v>
      </c>
      <c r="B2589" s="63" t="s">
        <v>929</v>
      </c>
      <c r="C2589" s="36" t="s">
        <v>3631</v>
      </c>
      <c r="D2589" s="37">
        <v>3195893.74</v>
      </c>
      <c r="E2589" s="64" t="s">
        <v>39</v>
      </c>
      <c r="F2589" s="38">
        <f t="shared" si="40"/>
        <v>3195893.74</v>
      </c>
    </row>
    <row r="2590" spans="1:6" ht="13.2" x14ac:dyDescent="0.25">
      <c r="A2590" s="34" t="s">
        <v>949</v>
      </c>
      <c r="B2590" s="63" t="s">
        <v>929</v>
      </c>
      <c r="C2590" s="36" t="s">
        <v>3632</v>
      </c>
      <c r="D2590" s="37">
        <v>994814.93</v>
      </c>
      <c r="E2590" s="64">
        <v>994814.93</v>
      </c>
      <c r="F2590" s="38" t="str">
        <f t="shared" si="40"/>
        <v>-</v>
      </c>
    </row>
    <row r="2591" spans="1:6" ht="13.2" x14ac:dyDescent="0.25">
      <c r="A2591" s="34" t="s">
        <v>949</v>
      </c>
      <c r="B2591" s="63" t="s">
        <v>929</v>
      </c>
      <c r="C2591" s="36" t="s">
        <v>3633</v>
      </c>
      <c r="D2591" s="37">
        <v>159000</v>
      </c>
      <c r="E2591" s="64">
        <v>90000</v>
      </c>
      <c r="F2591" s="38">
        <f t="shared" si="40"/>
        <v>69000</v>
      </c>
    </row>
    <row r="2592" spans="1:6" ht="13.2" x14ac:dyDescent="0.25">
      <c r="A2592" s="34" t="s">
        <v>949</v>
      </c>
      <c r="B2592" s="63" t="s">
        <v>929</v>
      </c>
      <c r="C2592" s="36" t="s">
        <v>3634</v>
      </c>
      <c r="D2592" s="37">
        <v>374988.67</v>
      </c>
      <c r="E2592" s="64">
        <v>65750</v>
      </c>
      <c r="F2592" s="38">
        <f t="shared" si="40"/>
        <v>309238.67</v>
      </c>
    </row>
    <row r="2593" spans="1:6" ht="21" x14ac:dyDescent="0.25">
      <c r="A2593" s="34" t="s">
        <v>935</v>
      </c>
      <c r="B2593" s="63" t="s">
        <v>929</v>
      </c>
      <c r="C2593" s="36" t="s">
        <v>3635</v>
      </c>
      <c r="D2593" s="37">
        <v>171000</v>
      </c>
      <c r="E2593" s="64">
        <v>101666.1</v>
      </c>
      <c r="F2593" s="38">
        <f t="shared" si="40"/>
        <v>69333.899999999994</v>
      </c>
    </row>
    <row r="2594" spans="1:6" ht="13.2" x14ac:dyDescent="0.25">
      <c r="A2594" s="34" t="s">
        <v>949</v>
      </c>
      <c r="B2594" s="63" t="s">
        <v>929</v>
      </c>
      <c r="C2594" s="36" t="s">
        <v>3636</v>
      </c>
      <c r="D2594" s="37">
        <v>233533.63</v>
      </c>
      <c r="E2594" s="64">
        <v>233533.63</v>
      </c>
      <c r="F2594" s="38" t="str">
        <f t="shared" si="40"/>
        <v>-</v>
      </c>
    </row>
    <row r="2595" spans="1:6" ht="13.2" x14ac:dyDescent="0.25">
      <c r="A2595" s="34" t="s">
        <v>949</v>
      </c>
      <c r="B2595" s="63" t="s">
        <v>929</v>
      </c>
      <c r="C2595" s="36" t="s">
        <v>3637</v>
      </c>
      <c r="D2595" s="37">
        <v>137750</v>
      </c>
      <c r="E2595" s="64" t="s">
        <v>39</v>
      </c>
      <c r="F2595" s="38">
        <f t="shared" si="40"/>
        <v>137750</v>
      </c>
    </row>
    <row r="2596" spans="1:6" ht="13.2" x14ac:dyDescent="0.25">
      <c r="A2596" s="34" t="s">
        <v>949</v>
      </c>
      <c r="B2596" s="63" t="s">
        <v>929</v>
      </c>
      <c r="C2596" s="36" t="s">
        <v>3638</v>
      </c>
      <c r="D2596" s="37">
        <v>3268610</v>
      </c>
      <c r="E2596" s="64">
        <v>2275810.92</v>
      </c>
      <c r="F2596" s="38">
        <f t="shared" si="40"/>
        <v>992799.08000000007</v>
      </c>
    </row>
    <row r="2597" spans="1:6" ht="13.2" x14ac:dyDescent="0.25">
      <c r="A2597" s="34" t="s">
        <v>985</v>
      </c>
      <c r="B2597" s="63" t="s">
        <v>929</v>
      </c>
      <c r="C2597" s="36" t="s">
        <v>3639</v>
      </c>
      <c r="D2597" s="37">
        <v>20000</v>
      </c>
      <c r="E2597" s="64" t="s">
        <v>39</v>
      </c>
      <c r="F2597" s="38">
        <f t="shared" si="40"/>
        <v>20000</v>
      </c>
    </row>
    <row r="2598" spans="1:6" ht="13.2" x14ac:dyDescent="0.25">
      <c r="A2598" s="34" t="s">
        <v>987</v>
      </c>
      <c r="B2598" s="63" t="s">
        <v>929</v>
      </c>
      <c r="C2598" s="36" t="s">
        <v>3640</v>
      </c>
      <c r="D2598" s="37">
        <v>4000</v>
      </c>
      <c r="E2598" s="64" t="s">
        <v>39</v>
      </c>
      <c r="F2598" s="38">
        <f t="shared" si="40"/>
        <v>4000</v>
      </c>
    </row>
    <row r="2599" spans="1:6" ht="13.2" x14ac:dyDescent="0.25">
      <c r="A2599" s="34" t="s">
        <v>993</v>
      </c>
      <c r="B2599" s="63" t="s">
        <v>929</v>
      </c>
      <c r="C2599" s="36" t="s">
        <v>3641</v>
      </c>
      <c r="D2599" s="37">
        <v>585897</v>
      </c>
      <c r="E2599" s="64" t="s">
        <v>39</v>
      </c>
      <c r="F2599" s="38">
        <f t="shared" si="40"/>
        <v>585897</v>
      </c>
    </row>
    <row r="2600" spans="1:6" ht="13.2" x14ac:dyDescent="0.25">
      <c r="A2600" s="34" t="s">
        <v>965</v>
      </c>
      <c r="B2600" s="63" t="s">
        <v>929</v>
      </c>
      <c r="C2600" s="36" t="s">
        <v>3642</v>
      </c>
      <c r="D2600" s="37">
        <v>12311829</v>
      </c>
      <c r="E2600" s="64">
        <v>3779633.54</v>
      </c>
      <c r="F2600" s="38">
        <f t="shared" si="40"/>
        <v>8532195.4600000009</v>
      </c>
    </row>
    <row r="2601" spans="1:6" ht="41.4" x14ac:dyDescent="0.25">
      <c r="A2601" s="34" t="s">
        <v>1304</v>
      </c>
      <c r="B2601" s="63" t="s">
        <v>929</v>
      </c>
      <c r="C2601" s="36" t="s">
        <v>3643</v>
      </c>
      <c r="D2601" s="37">
        <v>81006800</v>
      </c>
      <c r="E2601" s="64">
        <v>16839635.440000001</v>
      </c>
      <c r="F2601" s="38">
        <f t="shared" si="40"/>
        <v>64167164.560000002</v>
      </c>
    </row>
    <row r="2602" spans="1:6" ht="41.4" x14ac:dyDescent="0.25">
      <c r="A2602" s="34" t="s">
        <v>1304</v>
      </c>
      <c r="B2602" s="63" t="s">
        <v>929</v>
      </c>
      <c r="C2602" s="36" t="s">
        <v>3644</v>
      </c>
      <c r="D2602" s="37">
        <v>31900605</v>
      </c>
      <c r="E2602" s="64">
        <v>26262538.73</v>
      </c>
      <c r="F2602" s="38">
        <f t="shared" si="40"/>
        <v>5638066.2699999996</v>
      </c>
    </row>
    <row r="2603" spans="1:6" ht="21" x14ac:dyDescent="0.25">
      <c r="A2603" s="34" t="s">
        <v>983</v>
      </c>
      <c r="B2603" s="63" t="s">
        <v>929</v>
      </c>
      <c r="C2603" s="36" t="s">
        <v>3645</v>
      </c>
      <c r="D2603" s="37">
        <v>3000</v>
      </c>
      <c r="E2603" s="64">
        <v>3000</v>
      </c>
      <c r="F2603" s="38" t="str">
        <f t="shared" si="40"/>
        <v>-</v>
      </c>
    </row>
    <row r="2604" spans="1:6" ht="41.4" x14ac:dyDescent="0.25">
      <c r="A2604" s="34" t="s">
        <v>1304</v>
      </c>
      <c r="B2604" s="63" t="s">
        <v>929</v>
      </c>
      <c r="C2604" s="36" t="s">
        <v>3646</v>
      </c>
      <c r="D2604" s="37">
        <v>102583800</v>
      </c>
      <c r="E2604" s="64">
        <v>101153826</v>
      </c>
      <c r="F2604" s="38">
        <f t="shared" si="40"/>
        <v>1429974</v>
      </c>
    </row>
    <row r="2605" spans="1:6" ht="41.4" x14ac:dyDescent="0.25">
      <c r="A2605" s="34" t="s">
        <v>1304</v>
      </c>
      <c r="B2605" s="63" t="s">
        <v>929</v>
      </c>
      <c r="C2605" s="36" t="s">
        <v>3647</v>
      </c>
      <c r="D2605" s="37">
        <v>27000000</v>
      </c>
      <c r="E2605" s="64">
        <v>27000000</v>
      </c>
      <c r="F2605" s="38" t="str">
        <f t="shared" si="40"/>
        <v>-</v>
      </c>
    </row>
    <row r="2606" spans="1:6" ht="41.4" x14ac:dyDescent="0.25">
      <c r="A2606" s="34" t="s">
        <v>1304</v>
      </c>
      <c r="B2606" s="63" t="s">
        <v>929</v>
      </c>
      <c r="C2606" s="36" t="s">
        <v>3648</v>
      </c>
      <c r="D2606" s="37">
        <v>6757600</v>
      </c>
      <c r="E2606" s="64">
        <v>4951829.1500000004</v>
      </c>
      <c r="F2606" s="38">
        <f t="shared" si="40"/>
        <v>1805770.8499999996</v>
      </c>
    </row>
    <row r="2607" spans="1:6" ht="41.4" x14ac:dyDescent="0.25">
      <c r="A2607" s="34" t="s">
        <v>1304</v>
      </c>
      <c r="B2607" s="63" t="s">
        <v>929</v>
      </c>
      <c r="C2607" s="36" t="s">
        <v>3649</v>
      </c>
      <c r="D2607" s="37">
        <v>3241500</v>
      </c>
      <c r="E2607" s="64">
        <v>300166.62</v>
      </c>
      <c r="F2607" s="38">
        <f t="shared" si="40"/>
        <v>2941333.38</v>
      </c>
    </row>
    <row r="2608" spans="1:6" ht="41.4" x14ac:dyDescent="0.25">
      <c r="A2608" s="34" t="s">
        <v>1304</v>
      </c>
      <c r="B2608" s="63" t="s">
        <v>929</v>
      </c>
      <c r="C2608" s="36" t="s">
        <v>3650</v>
      </c>
      <c r="D2608" s="37">
        <v>124762.86</v>
      </c>
      <c r="E2608" s="64" t="s">
        <v>39</v>
      </c>
      <c r="F2608" s="38">
        <f t="shared" si="40"/>
        <v>124762.86</v>
      </c>
    </row>
    <row r="2609" spans="1:6" ht="41.4" x14ac:dyDescent="0.25">
      <c r="A2609" s="34" t="s">
        <v>1304</v>
      </c>
      <c r="B2609" s="63" t="s">
        <v>929</v>
      </c>
      <c r="C2609" s="36" t="s">
        <v>3651</v>
      </c>
      <c r="D2609" s="37">
        <v>311614950</v>
      </c>
      <c r="E2609" s="64">
        <v>237061472.13999999</v>
      </c>
      <c r="F2609" s="38">
        <f t="shared" si="40"/>
        <v>74553477.860000014</v>
      </c>
    </row>
    <row r="2610" spans="1:6" ht="41.4" x14ac:dyDescent="0.25">
      <c r="A2610" s="34" t="s">
        <v>1304</v>
      </c>
      <c r="B2610" s="63" t="s">
        <v>929</v>
      </c>
      <c r="C2610" s="36" t="s">
        <v>3652</v>
      </c>
      <c r="D2610" s="37">
        <v>20190000</v>
      </c>
      <c r="E2610" s="64">
        <v>20190000</v>
      </c>
      <c r="F2610" s="38" t="str">
        <f t="shared" si="40"/>
        <v>-</v>
      </c>
    </row>
    <row r="2611" spans="1:6" ht="41.4" x14ac:dyDescent="0.25">
      <c r="A2611" s="34" t="s">
        <v>1304</v>
      </c>
      <c r="B2611" s="63" t="s">
        <v>929</v>
      </c>
      <c r="C2611" s="36" t="s">
        <v>3653</v>
      </c>
      <c r="D2611" s="37">
        <v>12786748.66</v>
      </c>
      <c r="E2611" s="64">
        <v>11865369.800000001</v>
      </c>
      <c r="F2611" s="38">
        <f t="shared" si="40"/>
        <v>921378.8599999994</v>
      </c>
    </row>
    <row r="2612" spans="1:6" ht="13.2" x14ac:dyDescent="0.25">
      <c r="A2612" s="34" t="s">
        <v>989</v>
      </c>
      <c r="B2612" s="63" t="s">
        <v>929</v>
      </c>
      <c r="C2612" s="36" t="s">
        <v>3654</v>
      </c>
      <c r="D2612" s="37">
        <v>245922.77</v>
      </c>
      <c r="E2612" s="64">
        <v>245922.77</v>
      </c>
      <c r="F2612" s="38" t="str">
        <f t="shared" si="40"/>
        <v>-</v>
      </c>
    </row>
    <row r="2613" spans="1:6" ht="41.4" x14ac:dyDescent="0.25">
      <c r="A2613" s="34" t="s">
        <v>1304</v>
      </c>
      <c r="B2613" s="63" t="s">
        <v>929</v>
      </c>
      <c r="C2613" s="36" t="s">
        <v>3655</v>
      </c>
      <c r="D2613" s="37">
        <v>57116642.859999999</v>
      </c>
      <c r="E2613" s="64">
        <v>44177332.799999997</v>
      </c>
      <c r="F2613" s="38">
        <f t="shared" si="40"/>
        <v>12939310.060000002</v>
      </c>
    </row>
    <row r="2614" spans="1:6" ht="41.4" x14ac:dyDescent="0.25">
      <c r="A2614" s="34" t="s">
        <v>1304</v>
      </c>
      <c r="B2614" s="63" t="s">
        <v>929</v>
      </c>
      <c r="C2614" s="36" t="s">
        <v>3656</v>
      </c>
      <c r="D2614" s="37">
        <v>2100000</v>
      </c>
      <c r="E2614" s="64">
        <v>1851990</v>
      </c>
      <c r="F2614" s="38">
        <f t="shared" si="40"/>
        <v>248010</v>
      </c>
    </row>
    <row r="2615" spans="1:6" ht="41.4" x14ac:dyDescent="0.25">
      <c r="A2615" s="34" t="s">
        <v>1304</v>
      </c>
      <c r="B2615" s="63" t="s">
        <v>929</v>
      </c>
      <c r="C2615" s="36" t="s">
        <v>3657</v>
      </c>
      <c r="D2615" s="37">
        <v>20000000</v>
      </c>
      <c r="E2615" s="64">
        <v>15702443.539999999</v>
      </c>
      <c r="F2615" s="38">
        <f t="shared" si="40"/>
        <v>4297556.4600000009</v>
      </c>
    </row>
    <row r="2616" spans="1:6" ht="41.4" x14ac:dyDescent="0.25">
      <c r="A2616" s="34" t="s">
        <v>1304</v>
      </c>
      <c r="B2616" s="63" t="s">
        <v>929</v>
      </c>
      <c r="C2616" s="36" t="s">
        <v>3658</v>
      </c>
      <c r="D2616" s="37">
        <v>1179428.57</v>
      </c>
      <c r="E2616" s="64">
        <v>1179428.57</v>
      </c>
      <c r="F2616" s="38" t="str">
        <f t="shared" si="40"/>
        <v>-</v>
      </c>
    </row>
    <row r="2617" spans="1:6" ht="41.4" x14ac:dyDescent="0.25">
      <c r="A2617" s="34" t="s">
        <v>1304</v>
      </c>
      <c r="B2617" s="63" t="s">
        <v>929</v>
      </c>
      <c r="C2617" s="36" t="s">
        <v>3659</v>
      </c>
      <c r="D2617" s="37">
        <v>9271571.4299999997</v>
      </c>
      <c r="E2617" s="64">
        <v>9271571.4299999997</v>
      </c>
      <c r="F2617" s="38" t="str">
        <f t="shared" si="40"/>
        <v>-</v>
      </c>
    </row>
    <row r="2618" spans="1:6" ht="41.4" x14ac:dyDescent="0.25">
      <c r="A2618" s="34" t="s">
        <v>1304</v>
      </c>
      <c r="B2618" s="63" t="s">
        <v>929</v>
      </c>
      <c r="C2618" s="36" t="s">
        <v>3660</v>
      </c>
      <c r="D2618" s="37">
        <v>9900000</v>
      </c>
      <c r="E2618" s="64">
        <v>2717264.88</v>
      </c>
      <c r="F2618" s="38">
        <f t="shared" si="40"/>
        <v>7182735.1200000001</v>
      </c>
    </row>
    <row r="2619" spans="1:6" ht="41.4" x14ac:dyDescent="0.25">
      <c r="A2619" s="34" t="s">
        <v>1304</v>
      </c>
      <c r="B2619" s="63" t="s">
        <v>929</v>
      </c>
      <c r="C2619" s="36" t="s">
        <v>3661</v>
      </c>
      <c r="D2619" s="37">
        <v>990000</v>
      </c>
      <c r="E2619" s="64">
        <v>473340</v>
      </c>
      <c r="F2619" s="38">
        <f t="shared" si="40"/>
        <v>516660</v>
      </c>
    </row>
    <row r="2620" spans="1:6" ht="41.4" x14ac:dyDescent="0.25">
      <c r="A2620" s="34" t="s">
        <v>1304</v>
      </c>
      <c r="B2620" s="63" t="s">
        <v>929</v>
      </c>
      <c r="C2620" s="36" t="s">
        <v>3662</v>
      </c>
      <c r="D2620" s="37">
        <v>98391600</v>
      </c>
      <c r="E2620" s="64">
        <v>95878676.859999999</v>
      </c>
      <c r="F2620" s="38">
        <f t="shared" si="40"/>
        <v>2512923.1400000006</v>
      </c>
    </row>
    <row r="2621" spans="1:6" ht="41.4" x14ac:dyDescent="0.25">
      <c r="A2621" s="34" t="s">
        <v>1304</v>
      </c>
      <c r="B2621" s="63" t="s">
        <v>929</v>
      </c>
      <c r="C2621" s="36" t="s">
        <v>3663</v>
      </c>
      <c r="D2621" s="37">
        <v>35000</v>
      </c>
      <c r="E2621" s="64" t="s">
        <v>39</v>
      </c>
      <c r="F2621" s="38">
        <f t="shared" si="40"/>
        <v>35000</v>
      </c>
    </row>
    <row r="2622" spans="1:6" ht="41.4" x14ac:dyDescent="0.25">
      <c r="A2622" s="34" t="s">
        <v>1306</v>
      </c>
      <c r="B2622" s="63" t="s">
        <v>929</v>
      </c>
      <c r="C2622" s="36" t="s">
        <v>3664</v>
      </c>
      <c r="D2622" s="37">
        <v>13000000</v>
      </c>
      <c r="E2622" s="64">
        <v>13000000</v>
      </c>
      <c r="F2622" s="38" t="str">
        <f t="shared" si="40"/>
        <v>-</v>
      </c>
    </row>
    <row r="2623" spans="1:6" ht="41.4" x14ac:dyDescent="0.25">
      <c r="A2623" s="34" t="s">
        <v>1306</v>
      </c>
      <c r="B2623" s="63" t="s">
        <v>929</v>
      </c>
      <c r="C2623" s="36" t="s">
        <v>3665</v>
      </c>
      <c r="D2623" s="37">
        <v>23574000</v>
      </c>
      <c r="E2623" s="64">
        <v>23574000</v>
      </c>
      <c r="F2623" s="38" t="str">
        <f t="shared" si="40"/>
        <v>-</v>
      </c>
    </row>
    <row r="2624" spans="1:6" ht="13.2" x14ac:dyDescent="0.25">
      <c r="A2624" s="34" t="s">
        <v>949</v>
      </c>
      <c r="B2624" s="63" t="s">
        <v>929</v>
      </c>
      <c r="C2624" s="36" t="s">
        <v>3666</v>
      </c>
      <c r="D2624" s="37">
        <v>52000</v>
      </c>
      <c r="E2624" s="64">
        <v>31869</v>
      </c>
      <c r="F2624" s="38">
        <f t="shared" si="40"/>
        <v>20131</v>
      </c>
    </row>
    <row r="2625" spans="1:6" ht="41.4" x14ac:dyDescent="0.25">
      <c r="A2625" s="34" t="s">
        <v>1304</v>
      </c>
      <c r="B2625" s="63" t="s">
        <v>929</v>
      </c>
      <c r="C2625" s="36" t="s">
        <v>3667</v>
      </c>
      <c r="D2625" s="37">
        <v>3490000</v>
      </c>
      <c r="E2625" s="64">
        <v>3081600</v>
      </c>
      <c r="F2625" s="38">
        <f t="shared" si="40"/>
        <v>408400</v>
      </c>
    </row>
    <row r="2626" spans="1:6" ht="41.4" x14ac:dyDescent="0.25">
      <c r="A2626" s="34" t="s">
        <v>1304</v>
      </c>
      <c r="B2626" s="63" t="s">
        <v>929</v>
      </c>
      <c r="C2626" s="36" t="s">
        <v>3668</v>
      </c>
      <c r="D2626" s="37">
        <v>6383000</v>
      </c>
      <c r="E2626" s="64">
        <v>3286874.42</v>
      </c>
      <c r="F2626" s="38">
        <f t="shared" si="40"/>
        <v>3096125.58</v>
      </c>
    </row>
    <row r="2627" spans="1:6" ht="41.4" x14ac:dyDescent="0.25">
      <c r="A2627" s="34" t="s">
        <v>1304</v>
      </c>
      <c r="B2627" s="63" t="s">
        <v>929</v>
      </c>
      <c r="C2627" s="36" t="s">
        <v>3669</v>
      </c>
      <c r="D2627" s="37">
        <v>330000</v>
      </c>
      <c r="E2627" s="64">
        <v>192554.69</v>
      </c>
      <c r="F2627" s="38">
        <f t="shared" si="40"/>
        <v>137445.31</v>
      </c>
    </row>
    <row r="2628" spans="1:6" ht="41.4" x14ac:dyDescent="0.25">
      <c r="A2628" s="34" t="s">
        <v>1306</v>
      </c>
      <c r="B2628" s="63" t="s">
        <v>929</v>
      </c>
      <c r="C2628" s="36" t="s">
        <v>3670</v>
      </c>
      <c r="D2628" s="37">
        <v>3426000</v>
      </c>
      <c r="E2628" s="64">
        <v>3426000</v>
      </c>
      <c r="F2628" s="38" t="str">
        <f t="shared" si="40"/>
        <v>-</v>
      </c>
    </row>
    <row r="2629" spans="1:6" ht="41.4" x14ac:dyDescent="0.25">
      <c r="A2629" s="34" t="s">
        <v>981</v>
      </c>
      <c r="B2629" s="63" t="s">
        <v>929</v>
      </c>
      <c r="C2629" s="36" t="s">
        <v>3671</v>
      </c>
      <c r="D2629" s="37">
        <v>9133000</v>
      </c>
      <c r="E2629" s="64">
        <v>9133000</v>
      </c>
      <c r="F2629" s="38" t="str">
        <f t="shared" si="40"/>
        <v>-</v>
      </c>
    </row>
    <row r="2630" spans="1:6" ht="41.4" x14ac:dyDescent="0.25">
      <c r="A2630" s="34" t="s">
        <v>1304</v>
      </c>
      <c r="B2630" s="63" t="s">
        <v>929</v>
      </c>
      <c r="C2630" s="36" t="s">
        <v>3672</v>
      </c>
      <c r="D2630" s="37">
        <v>1274315.8</v>
      </c>
      <c r="E2630" s="64">
        <v>764120.35</v>
      </c>
      <c r="F2630" s="38">
        <f t="shared" si="40"/>
        <v>510195.45000000007</v>
      </c>
    </row>
    <row r="2631" spans="1:6" ht="13.2" x14ac:dyDescent="0.25">
      <c r="A2631" s="34" t="s">
        <v>949</v>
      </c>
      <c r="B2631" s="63" t="s">
        <v>929</v>
      </c>
      <c r="C2631" s="36" t="s">
        <v>3673</v>
      </c>
      <c r="D2631" s="37">
        <v>407000</v>
      </c>
      <c r="E2631" s="64" t="s">
        <v>39</v>
      </c>
      <c r="F2631" s="38">
        <f t="shared" si="40"/>
        <v>407000</v>
      </c>
    </row>
    <row r="2632" spans="1:6" ht="13.2" x14ac:dyDescent="0.25">
      <c r="A2632" s="34" t="s">
        <v>949</v>
      </c>
      <c r="B2632" s="63" t="s">
        <v>929</v>
      </c>
      <c r="C2632" s="36" t="s">
        <v>3674</v>
      </c>
      <c r="D2632" s="37">
        <v>172601.39</v>
      </c>
      <c r="E2632" s="64" t="s">
        <v>39</v>
      </c>
      <c r="F2632" s="38">
        <f t="shared" si="40"/>
        <v>172601.39</v>
      </c>
    </row>
    <row r="2633" spans="1:6" ht="31.2" x14ac:dyDescent="0.25">
      <c r="A2633" s="34" t="s">
        <v>963</v>
      </c>
      <c r="B2633" s="63" t="s">
        <v>929</v>
      </c>
      <c r="C2633" s="36" t="s">
        <v>3675</v>
      </c>
      <c r="D2633" s="37">
        <v>4000000</v>
      </c>
      <c r="E2633" s="64">
        <v>3500000</v>
      </c>
      <c r="F2633" s="38">
        <f t="shared" si="40"/>
        <v>500000</v>
      </c>
    </row>
    <row r="2634" spans="1:6" ht="13.2" x14ac:dyDescent="0.25">
      <c r="A2634" s="34" t="s">
        <v>949</v>
      </c>
      <c r="B2634" s="63" t="s">
        <v>929</v>
      </c>
      <c r="C2634" s="36" t="s">
        <v>3676</v>
      </c>
      <c r="D2634" s="37">
        <v>582600</v>
      </c>
      <c r="E2634" s="64" t="s">
        <v>39</v>
      </c>
      <c r="F2634" s="38">
        <f t="shared" si="40"/>
        <v>582600</v>
      </c>
    </row>
    <row r="2635" spans="1:6" ht="41.4" x14ac:dyDescent="0.25">
      <c r="A2635" s="34" t="s">
        <v>1304</v>
      </c>
      <c r="B2635" s="63" t="s">
        <v>929</v>
      </c>
      <c r="C2635" s="36" t="s">
        <v>3677</v>
      </c>
      <c r="D2635" s="37">
        <v>5245000</v>
      </c>
      <c r="E2635" s="64">
        <v>833992.6</v>
      </c>
      <c r="F2635" s="38">
        <f t="shared" si="40"/>
        <v>4411007.4000000004</v>
      </c>
    </row>
    <row r="2636" spans="1:6" ht="41.4" x14ac:dyDescent="0.25">
      <c r="A2636" s="34" t="s">
        <v>1304</v>
      </c>
      <c r="B2636" s="63" t="s">
        <v>929</v>
      </c>
      <c r="C2636" s="36" t="s">
        <v>3678</v>
      </c>
      <c r="D2636" s="37">
        <v>495000</v>
      </c>
      <c r="E2636" s="64" t="s">
        <v>39</v>
      </c>
      <c r="F2636" s="38">
        <f t="shared" si="40"/>
        <v>495000</v>
      </c>
    </row>
    <row r="2637" spans="1:6" ht="41.4" x14ac:dyDescent="0.25">
      <c r="A2637" s="34" t="s">
        <v>1304</v>
      </c>
      <c r="B2637" s="63" t="s">
        <v>929</v>
      </c>
      <c r="C2637" s="36" t="s">
        <v>3679</v>
      </c>
      <c r="D2637" s="37">
        <v>2755800</v>
      </c>
      <c r="E2637" s="64">
        <v>414579.6</v>
      </c>
      <c r="F2637" s="38">
        <f t="shared" si="40"/>
        <v>2341220.4</v>
      </c>
    </row>
    <row r="2638" spans="1:6" ht="41.4" x14ac:dyDescent="0.25">
      <c r="A2638" s="34" t="s">
        <v>1304</v>
      </c>
      <c r="B2638" s="63" t="s">
        <v>929</v>
      </c>
      <c r="C2638" s="36" t="s">
        <v>3680</v>
      </c>
      <c r="D2638" s="37">
        <v>2109200</v>
      </c>
      <c r="E2638" s="64">
        <v>785788</v>
      </c>
      <c r="F2638" s="38">
        <f t="shared" si="40"/>
        <v>1323412</v>
      </c>
    </row>
    <row r="2639" spans="1:6" ht="31.2" x14ac:dyDescent="0.25">
      <c r="A2639" s="34" t="s">
        <v>963</v>
      </c>
      <c r="B2639" s="63" t="s">
        <v>929</v>
      </c>
      <c r="C2639" s="36" t="s">
        <v>3681</v>
      </c>
      <c r="D2639" s="37">
        <v>1340000</v>
      </c>
      <c r="E2639" s="64">
        <v>739999.99</v>
      </c>
      <c r="F2639" s="38">
        <f t="shared" ref="F2639:F2702" si="41">IF(OR(D2639="-",IF(E2639="-",0,E2639)&gt;=IF(D2639="-",0,D2639)),"-",IF(D2639="-",0,D2639)-IF(E2639="-",0,E2639))</f>
        <v>600000.01</v>
      </c>
    </row>
    <row r="2640" spans="1:6" ht="31.2" x14ac:dyDescent="0.25">
      <c r="A2640" s="34" t="s">
        <v>963</v>
      </c>
      <c r="B2640" s="63" t="s">
        <v>929</v>
      </c>
      <c r="C2640" s="36" t="s">
        <v>3682</v>
      </c>
      <c r="D2640" s="37">
        <v>1049900</v>
      </c>
      <c r="E2640" s="64">
        <v>1018004.42</v>
      </c>
      <c r="F2640" s="38">
        <f t="shared" si="41"/>
        <v>31895.579999999958</v>
      </c>
    </row>
    <row r="2641" spans="1:6" ht="21" x14ac:dyDescent="0.25">
      <c r="A2641" s="34" t="s">
        <v>1291</v>
      </c>
      <c r="B2641" s="63" t="s">
        <v>929</v>
      </c>
      <c r="C2641" s="36" t="s">
        <v>3683</v>
      </c>
      <c r="D2641" s="37">
        <v>44237000</v>
      </c>
      <c r="E2641" s="64">
        <v>42423.26</v>
      </c>
      <c r="F2641" s="38">
        <f t="shared" si="41"/>
        <v>44194576.740000002</v>
      </c>
    </row>
    <row r="2642" spans="1:6" ht="13.2" x14ac:dyDescent="0.25">
      <c r="A2642" s="34" t="s">
        <v>989</v>
      </c>
      <c r="B2642" s="63" t="s">
        <v>929</v>
      </c>
      <c r="C2642" s="36" t="s">
        <v>3684</v>
      </c>
      <c r="D2642" s="37">
        <v>1783980</v>
      </c>
      <c r="E2642" s="64">
        <v>1783980</v>
      </c>
      <c r="F2642" s="38" t="str">
        <f t="shared" si="41"/>
        <v>-</v>
      </c>
    </row>
    <row r="2643" spans="1:6" ht="21" x14ac:dyDescent="0.25">
      <c r="A2643" s="34" t="s">
        <v>1291</v>
      </c>
      <c r="B2643" s="63" t="s">
        <v>929</v>
      </c>
      <c r="C2643" s="36" t="s">
        <v>3685</v>
      </c>
      <c r="D2643" s="37">
        <v>18570300</v>
      </c>
      <c r="E2643" s="64">
        <v>15625911.460000001</v>
      </c>
      <c r="F2643" s="38">
        <f t="shared" si="41"/>
        <v>2944388.5399999991</v>
      </c>
    </row>
    <row r="2644" spans="1:6" ht="31.2" x14ac:dyDescent="0.25">
      <c r="A2644" s="34" t="s">
        <v>969</v>
      </c>
      <c r="B2644" s="63" t="s">
        <v>929</v>
      </c>
      <c r="C2644" s="36" t="s">
        <v>3686</v>
      </c>
      <c r="D2644" s="37">
        <v>151255156.34999999</v>
      </c>
      <c r="E2644" s="64">
        <v>120042993.93000001</v>
      </c>
      <c r="F2644" s="38">
        <f t="shared" si="41"/>
        <v>31212162.419999987</v>
      </c>
    </row>
    <row r="2645" spans="1:6" ht="13.2" x14ac:dyDescent="0.25">
      <c r="A2645" s="34" t="s">
        <v>971</v>
      </c>
      <c r="B2645" s="63" t="s">
        <v>929</v>
      </c>
      <c r="C2645" s="36" t="s">
        <v>3687</v>
      </c>
      <c r="D2645" s="37">
        <v>1997429</v>
      </c>
      <c r="E2645" s="64">
        <v>825000</v>
      </c>
      <c r="F2645" s="38">
        <f t="shared" si="41"/>
        <v>1172429</v>
      </c>
    </row>
    <row r="2646" spans="1:6" ht="13.2" x14ac:dyDescent="0.25">
      <c r="A2646" s="34" t="s">
        <v>971</v>
      </c>
      <c r="B2646" s="63" t="s">
        <v>929</v>
      </c>
      <c r="C2646" s="36" t="s">
        <v>3688</v>
      </c>
      <c r="D2646" s="37">
        <v>1839929</v>
      </c>
      <c r="E2646" s="64">
        <v>511045</v>
      </c>
      <c r="F2646" s="38">
        <f t="shared" si="41"/>
        <v>1328884</v>
      </c>
    </row>
    <row r="2647" spans="1:6" ht="13.2" x14ac:dyDescent="0.25">
      <c r="A2647" s="34" t="s">
        <v>933</v>
      </c>
      <c r="B2647" s="63" t="s">
        <v>929</v>
      </c>
      <c r="C2647" s="36" t="s">
        <v>3689</v>
      </c>
      <c r="D2647" s="37">
        <v>58285244.109999999</v>
      </c>
      <c r="E2647" s="64">
        <v>40374017.049999997</v>
      </c>
      <c r="F2647" s="38">
        <f t="shared" si="41"/>
        <v>17911227.060000002</v>
      </c>
    </row>
    <row r="2648" spans="1:6" ht="21" x14ac:dyDescent="0.25">
      <c r="A2648" s="34" t="s">
        <v>935</v>
      </c>
      <c r="B2648" s="63" t="s">
        <v>929</v>
      </c>
      <c r="C2648" s="36" t="s">
        <v>3690</v>
      </c>
      <c r="D2648" s="37">
        <v>2123360</v>
      </c>
      <c r="E2648" s="64">
        <v>1935100.94</v>
      </c>
      <c r="F2648" s="38">
        <f t="shared" si="41"/>
        <v>188259.06000000006</v>
      </c>
    </row>
    <row r="2649" spans="1:6" ht="31.2" x14ac:dyDescent="0.25">
      <c r="A2649" s="34" t="s">
        <v>937</v>
      </c>
      <c r="B2649" s="63" t="s">
        <v>929</v>
      </c>
      <c r="C2649" s="36" t="s">
        <v>3691</v>
      </c>
      <c r="D2649" s="37">
        <v>17522459.539999999</v>
      </c>
      <c r="E2649" s="64">
        <v>13303440.550000001</v>
      </c>
      <c r="F2649" s="38">
        <f t="shared" si="41"/>
        <v>4219018.9899999984</v>
      </c>
    </row>
    <row r="2650" spans="1:6" ht="13.2" x14ac:dyDescent="0.25">
      <c r="A2650" s="34" t="s">
        <v>949</v>
      </c>
      <c r="B2650" s="63" t="s">
        <v>929</v>
      </c>
      <c r="C2650" s="36" t="s">
        <v>3692</v>
      </c>
      <c r="D2650" s="37">
        <v>7681682.7400000002</v>
      </c>
      <c r="E2650" s="64">
        <v>3249792.29</v>
      </c>
      <c r="F2650" s="38">
        <f t="shared" si="41"/>
        <v>4431890.45</v>
      </c>
    </row>
    <row r="2651" spans="1:6" ht="13.2" x14ac:dyDescent="0.25">
      <c r="A2651" s="34" t="s">
        <v>985</v>
      </c>
      <c r="B2651" s="63" t="s">
        <v>929</v>
      </c>
      <c r="C2651" s="36" t="s">
        <v>3693</v>
      </c>
      <c r="D2651" s="37">
        <v>26720</v>
      </c>
      <c r="E2651" s="64">
        <v>16141</v>
      </c>
      <c r="F2651" s="38">
        <f t="shared" si="41"/>
        <v>10579</v>
      </c>
    </row>
    <row r="2652" spans="1:6" ht="13.2" x14ac:dyDescent="0.25">
      <c r="A2652" s="34" t="s">
        <v>987</v>
      </c>
      <c r="B2652" s="63" t="s">
        <v>929</v>
      </c>
      <c r="C2652" s="36" t="s">
        <v>3694</v>
      </c>
      <c r="D2652" s="37">
        <v>31887</v>
      </c>
      <c r="E2652" s="64">
        <v>18152</v>
      </c>
      <c r="F2652" s="38">
        <f t="shared" si="41"/>
        <v>13735</v>
      </c>
    </row>
    <row r="2653" spans="1:6" ht="13.2" x14ac:dyDescent="0.25">
      <c r="A2653" s="34" t="s">
        <v>949</v>
      </c>
      <c r="B2653" s="63" t="s">
        <v>929</v>
      </c>
      <c r="C2653" s="36" t="s">
        <v>3695</v>
      </c>
      <c r="D2653" s="37">
        <v>430700</v>
      </c>
      <c r="E2653" s="64">
        <v>193550</v>
      </c>
      <c r="F2653" s="38">
        <f t="shared" si="41"/>
        <v>237150</v>
      </c>
    </row>
    <row r="2654" spans="1:6" ht="13.2" x14ac:dyDescent="0.25">
      <c r="A2654" s="34" t="s">
        <v>949</v>
      </c>
      <c r="B2654" s="63" t="s">
        <v>929</v>
      </c>
      <c r="C2654" s="36" t="s">
        <v>3696</v>
      </c>
      <c r="D2654" s="37">
        <v>318900</v>
      </c>
      <c r="E2654" s="64">
        <v>45800</v>
      </c>
      <c r="F2654" s="38">
        <f t="shared" si="41"/>
        <v>273100</v>
      </c>
    </row>
    <row r="2655" spans="1:6" ht="41.4" x14ac:dyDescent="0.25">
      <c r="A2655" s="34" t="s">
        <v>1304</v>
      </c>
      <c r="B2655" s="63" t="s">
        <v>929</v>
      </c>
      <c r="C2655" s="36" t="s">
        <v>3697</v>
      </c>
      <c r="D2655" s="37">
        <v>3300000</v>
      </c>
      <c r="E2655" s="64">
        <v>3300000</v>
      </c>
      <c r="F2655" s="38" t="str">
        <f t="shared" si="41"/>
        <v>-</v>
      </c>
    </row>
    <row r="2656" spans="1:6" ht="13.2" x14ac:dyDescent="0.25">
      <c r="A2656" s="34" t="s">
        <v>949</v>
      </c>
      <c r="B2656" s="63" t="s">
        <v>929</v>
      </c>
      <c r="C2656" s="36" t="s">
        <v>3698</v>
      </c>
      <c r="D2656" s="37">
        <v>1720900</v>
      </c>
      <c r="E2656" s="64">
        <v>1090900</v>
      </c>
      <c r="F2656" s="38">
        <f t="shared" si="41"/>
        <v>630000</v>
      </c>
    </row>
    <row r="2657" spans="1:6" ht="41.4" x14ac:dyDescent="0.25">
      <c r="A2657" s="34" t="s">
        <v>1304</v>
      </c>
      <c r="B2657" s="63" t="s">
        <v>929</v>
      </c>
      <c r="C2657" s="36" t="s">
        <v>3699</v>
      </c>
      <c r="D2657" s="37">
        <v>22113900</v>
      </c>
      <c r="E2657" s="64">
        <v>1826132.9</v>
      </c>
      <c r="F2657" s="38">
        <f t="shared" si="41"/>
        <v>20287767.100000001</v>
      </c>
    </row>
    <row r="2658" spans="1:6" ht="41.4" x14ac:dyDescent="0.25">
      <c r="A2658" s="34" t="s">
        <v>1304</v>
      </c>
      <c r="B2658" s="63" t="s">
        <v>929</v>
      </c>
      <c r="C2658" s="36" t="s">
        <v>3700</v>
      </c>
      <c r="D2658" s="37">
        <v>4968571.43</v>
      </c>
      <c r="E2658" s="64">
        <v>1534022.49</v>
      </c>
      <c r="F2658" s="38">
        <f t="shared" si="41"/>
        <v>3434548.9399999995</v>
      </c>
    </row>
    <row r="2659" spans="1:6" ht="41.4" x14ac:dyDescent="0.25">
      <c r="A2659" s="34" t="s">
        <v>1304</v>
      </c>
      <c r="B2659" s="63" t="s">
        <v>929</v>
      </c>
      <c r="C2659" s="36" t="s">
        <v>3701</v>
      </c>
      <c r="D2659" s="37">
        <v>17640000</v>
      </c>
      <c r="E2659" s="64">
        <v>16655525.369999999</v>
      </c>
      <c r="F2659" s="38">
        <f t="shared" si="41"/>
        <v>984474.63000000082</v>
      </c>
    </row>
    <row r="2660" spans="1:6" ht="13.2" x14ac:dyDescent="0.25">
      <c r="A2660" s="34" t="s">
        <v>939</v>
      </c>
      <c r="B2660" s="63" t="s">
        <v>929</v>
      </c>
      <c r="C2660" s="36" t="s">
        <v>3702</v>
      </c>
      <c r="D2660" s="37">
        <v>54558574</v>
      </c>
      <c r="E2660" s="64">
        <v>39762833.170000002</v>
      </c>
      <c r="F2660" s="38">
        <f t="shared" si="41"/>
        <v>14795740.829999998</v>
      </c>
    </row>
    <row r="2661" spans="1:6" ht="21" x14ac:dyDescent="0.25">
      <c r="A2661" s="34" t="s">
        <v>941</v>
      </c>
      <c r="B2661" s="63" t="s">
        <v>929</v>
      </c>
      <c r="C2661" s="36" t="s">
        <v>3703</v>
      </c>
      <c r="D2661" s="37">
        <v>2472613.12</v>
      </c>
      <c r="E2661" s="64">
        <v>2449716.4700000002</v>
      </c>
      <c r="F2661" s="38">
        <f t="shared" si="41"/>
        <v>22896.649999999907</v>
      </c>
    </row>
    <row r="2662" spans="1:6" ht="31.2" x14ac:dyDescent="0.25">
      <c r="A2662" s="34" t="s">
        <v>945</v>
      </c>
      <c r="B2662" s="63" t="s">
        <v>929</v>
      </c>
      <c r="C2662" s="36" t="s">
        <v>3704</v>
      </c>
      <c r="D2662" s="37">
        <v>16316629.779999999</v>
      </c>
      <c r="E2662" s="64">
        <v>12241583.24</v>
      </c>
      <c r="F2662" s="38">
        <f t="shared" si="41"/>
        <v>4075046.5399999991</v>
      </c>
    </row>
    <row r="2663" spans="1:6" ht="13.2" x14ac:dyDescent="0.25">
      <c r="A2663" s="34" t="s">
        <v>949</v>
      </c>
      <c r="B2663" s="63" t="s">
        <v>929</v>
      </c>
      <c r="C2663" s="36" t="s">
        <v>3705</v>
      </c>
      <c r="D2663" s="37">
        <v>884332.87</v>
      </c>
      <c r="E2663" s="64">
        <v>511288.18</v>
      </c>
      <c r="F2663" s="38">
        <f t="shared" si="41"/>
        <v>373044.69</v>
      </c>
    </row>
    <row r="2664" spans="1:6" ht="13.2" x14ac:dyDescent="0.25">
      <c r="A2664" s="34" t="s">
        <v>985</v>
      </c>
      <c r="B2664" s="63" t="s">
        <v>929</v>
      </c>
      <c r="C2664" s="36" t="s">
        <v>3706</v>
      </c>
      <c r="D2664" s="37">
        <v>29747</v>
      </c>
      <c r="E2664" s="64">
        <v>29747</v>
      </c>
      <c r="F2664" s="38" t="str">
        <f t="shared" si="41"/>
        <v>-</v>
      </c>
    </row>
    <row r="2665" spans="1:6" ht="13.2" x14ac:dyDescent="0.25">
      <c r="A2665" s="34" t="s">
        <v>987</v>
      </c>
      <c r="B2665" s="63" t="s">
        <v>929</v>
      </c>
      <c r="C2665" s="36" t="s">
        <v>3707</v>
      </c>
      <c r="D2665" s="37">
        <v>6480</v>
      </c>
      <c r="E2665" s="64">
        <v>3285.5</v>
      </c>
      <c r="F2665" s="38">
        <f t="shared" si="41"/>
        <v>3194.5</v>
      </c>
    </row>
    <row r="2666" spans="1:6" ht="13.2" x14ac:dyDescent="0.25">
      <c r="A2666" s="34" t="s">
        <v>989</v>
      </c>
      <c r="B2666" s="63" t="s">
        <v>929</v>
      </c>
      <c r="C2666" s="36" t="s">
        <v>3708</v>
      </c>
      <c r="D2666" s="37">
        <v>3903.24</v>
      </c>
      <c r="E2666" s="64" t="s">
        <v>39</v>
      </c>
      <c r="F2666" s="38">
        <f t="shared" si="41"/>
        <v>3903.24</v>
      </c>
    </row>
    <row r="2667" spans="1:6" ht="13.2" x14ac:dyDescent="0.25">
      <c r="A2667" s="34" t="s">
        <v>949</v>
      </c>
      <c r="B2667" s="63" t="s">
        <v>929</v>
      </c>
      <c r="C2667" s="36" t="s">
        <v>3709</v>
      </c>
      <c r="D2667" s="37">
        <v>27769.03</v>
      </c>
      <c r="E2667" s="64">
        <v>27769.03</v>
      </c>
      <c r="F2667" s="38" t="str">
        <f t="shared" si="41"/>
        <v>-</v>
      </c>
    </row>
    <row r="2668" spans="1:6" ht="21" x14ac:dyDescent="0.25">
      <c r="A2668" s="34" t="s">
        <v>983</v>
      </c>
      <c r="B2668" s="63" t="s">
        <v>929</v>
      </c>
      <c r="C2668" s="36" t="s">
        <v>3710</v>
      </c>
      <c r="D2668" s="37">
        <v>4247.8599999999997</v>
      </c>
      <c r="E2668" s="64">
        <v>4247.8599999999997</v>
      </c>
      <c r="F2668" s="38" t="str">
        <f t="shared" si="41"/>
        <v>-</v>
      </c>
    </row>
    <row r="2669" spans="1:6" ht="21" x14ac:dyDescent="0.25">
      <c r="A2669" s="34" t="s">
        <v>1291</v>
      </c>
      <c r="B2669" s="63" t="s">
        <v>929</v>
      </c>
      <c r="C2669" s="36" t="s">
        <v>3711</v>
      </c>
      <c r="D2669" s="37">
        <v>29046900</v>
      </c>
      <c r="E2669" s="64">
        <v>6775262.7400000002</v>
      </c>
      <c r="F2669" s="38">
        <f t="shared" si="41"/>
        <v>22271637.259999998</v>
      </c>
    </row>
    <row r="2670" spans="1:6" ht="21" x14ac:dyDescent="0.25">
      <c r="A2670" s="34" t="s">
        <v>2228</v>
      </c>
      <c r="B2670" s="63" t="s">
        <v>929</v>
      </c>
      <c r="C2670" s="36" t="s">
        <v>3712</v>
      </c>
      <c r="D2670" s="37">
        <v>1676160</v>
      </c>
      <c r="E2670" s="64">
        <v>1208172.96</v>
      </c>
      <c r="F2670" s="38">
        <f t="shared" si="41"/>
        <v>467987.04000000004</v>
      </c>
    </row>
    <row r="2671" spans="1:6" ht="13.2" x14ac:dyDescent="0.25">
      <c r="A2671" s="34" t="s">
        <v>2231</v>
      </c>
      <c r="B2671" s="63" t="s">
        <v>929</v>
      </c>
      <c r="C2671" s="36" t="s">
        <v>3713</v>
      </c>
      <c r="D2671" s="37">
        <v>30929600</v>
      </c>
      <c r="E2671" s="64">
        <v>801940.35</v>
      </c>
      <c r="F2671" s="38">
        <f t="shared" si="41"/>
        <v>30127659.649999999</v>
      </c>
    </row>
    <row r="2672" spans="1:6" ht="13.2" x14ac:dyDescent="0.25">
      <c r="A2672" s="34" t="s">
        <v>2231</v>
      </c>
      <c r="B2672" s="63" t="s">
        <v>929</v>
      </c>
      <c r="C2672" s="36" t="s">
        <v>3714</v>
      </c>
      <c r="D2672" s="37">
        <v>42209600</v>
      </c>
      <c r="E2672" s="64">
        <v>42209600</v>
      </c>
      <c r="F2672" s="38" t="str">
        <f t="shared" si="41"/>
        <v>-</v>
      </c>
    </row>
    <row r="2673" spans="1:6" ht="21" x14ac:dyDescent="0.25">
      <c r="A2673" s="34" t="s">
        <v>1291</v>
      </c>
      <c r="B2673" s="63" t="s">
        <v>929</v>
      </c>
      <c r="C2673" s="36" t="s">
        <v>3715</v>
      </c>
      <c r="D2673" s="37">
        <v>2565800</v>
      </c>
      <c r="E2673" s="64">
        <v>2565800</v>
      </c>
      <c r="F2673" s="38" t="str">
        <f t="shared" si="41"/>
        <v>-</v>
      </c>
    </row>
    <row r="2674" spans="1:6" ht="21" x14ac:dyDescent="0.25">
      <c r="A2674" s="34" t="s">
        <v>1291</v>
      </c>
      <c r="B2674" s="63" t="s">
        <v>929</v>
      </c>
      <c r="C2674" s="36" t="s">
        <v>3716</v>
      </c>
      <c r="D2674" s="37">
        <v>9673600</v>
      </c>
      <c r="E2674" s="64">
        <v>1148589.96</v>
      </c>
      <c r="F2674" s="38">
        <f t="shared" si="41"/>
        <v>8525010.0399999991</v>
      </c>
    </row>
    <row r="2675" spans="1:6" ht="13.2" x14ac:dyDescent="0.25">
      <c r="A2675" s="34" t="s">
        <v>965</v>
      </c>
      <c r="B2675" s="63" t="s">
        <v>929</v>
      </c>
      <c r="C2675" s="36" t="s">
        <v>3717</v>
      </c>
      <c r="D2675" s="37">
        <v>765200</v>
      </c>
      <c r="E2675" s="64">
        <v>611520.81000000006</v>
      </c>
      <c r="F2675" s="38">
        <f t="shared" si="41"/>
        <v>153679.18999999994</v>
      </c>
    </row>
    <row r="2676" spans="1:6" ht="41.4" x14ac:dyDescent="0.25">
      <c r="A2676" s="34" t="s">
        <v>943</v>
      </c>
      <c r="B2676" s="63" t="s">
        <v>929</v>
      </c>
      <c r="C2676" s="36" t="s">
        <v>3718</v>
      </c>
      <c r="D2676" s="37">
        <v>80000</v>
      </c>
      <c r="E2676" s="64">
        <v>69600</v>
      </c>
      <c r="F2676" s="38">
        <f t="shared" si="41"/>
        <v>10400</v>
      </c>
    </row>
    <row r="2677" spans="1:6" ht="13.2" x14ac:dyDescent="0.25">
      <c r="A2677" s="34" t="s">
        <v>965</v>
      </c>
      <c r="B2677" s="63" t="s">
        <v>929</v>
      </c>
      <c r="C2677" s="36" t="s">
        <v>3719</v>
      </c>
      <c r="D2677" s="37">
        <v>337800</v>
      </c>
      <c r="E2677" s="64">
        <v>337800</v>
      </c>
      <c r="F2677" s="38" t="str">
        <f t="shared" si="41"/>
        <v>-</v>
      </c>
    </row>
    <row r="2678" spans="1:6" ht="13.2" x14ac:dyDescent="0.25">
      <c r="A2678" s="34" t="s">
        <v>965</v>
      </c>
      <c r="B2678" s="63" t="s">
        <v>929</v>
      </c>
      <c r="C2678" s="36" t="s">
        <v>3720</v>
      </c>
      <c r="D2678" s="37">
        <v>80000</v>
      </c>
      <c r="E2678" s="64">
        <v>80000</v>
      </c>
      <c r="F2678" s="38" t="str">
        <f t="shared" si="41"/>
        <v>-</v>
      </c>
    </row>
    <row r="2679" spans="1:6" ht="13.2" x14ac:dyDescent="0.25">
      <c r="A2679" s="34" t="s">
        <v>965</v>
      </c>
      <c r="B2679" s="63" t="s">
        <v>929</v>
      </c>
      <c r="C2679" s="36" t="s">
        <v>3721</v>
      </c>
      <c r="D2679" s="37">
        <v>3181400</v>
      </c>
      <c r="E2679" s="64">
        <v>3181400</v>
      </c>
      <c r="F2679" s="38" t="str">
        <f t="shared" si="41"/>
        <v>-</v>
      </c>
    </row>
    <row r="2680" spans="1:6" ht="13.2" x14ac:dyDescent="0.25">
      <c r="A2680" s="34" t="s">
        <v>949</v>
      </c>
      <c r="B2680" s="63" t="s">
        <v>929</v>
      </c>
      <c r="C2680" s="36" t="s">
        <v>3722</v>
      </c>
      <c r="D2680" s="37">
        <v>4259188.43</v>
      </c>
      <c r="E2680" s="64">
        <v>4259188.43</v>
      </c>
      <c r="F2680" s="38" t="str">
        <f t="shared" si="41"/>
        <v>-</v>
      </c>
    </row>
    <row r="2681" spans="1:6" ht="13.2" x14ac:dyDescent="0.25">
      <c r="A2681" s="34" t="s">
        <v>949</v>
      </c>
      <c r="B2681" s="63" t="s">
        <v>929</v>
      </c>
      <c r="C2681" s="36" t="s">
        <v>3723</v>
      </c>
      <c r="D2681" s="37">
        <v>450000</v>
      </c>
      <c r="E2681" s="64" t="s">
        <v>39</v>
      </c>
      <c r="F2681" s="38">
        <f t="shared" si="41"/>
        <v>450000</v>
      </c>
    </row>
    <row r="2682" spans="1:6" ht="13.2" x14ac:dyDescent="0.25">
      <c r="A2682" s="34" t="s">
        <v>933</v>
      </c>
      <c r="B2682" s="63" t="s">
        <v>929</v>
      </c>
      <c r="C2682" s="36" t="s">
        <v>3724</v>
      </c>
      <c r="D2682" s="37">
        <v>26139276.550000001</v>
      </c>
      <c r="E2682" s="64">
        <v>18570838.300000001</v>
      </c>
      <c r="F2682" s="38">
        <f t="shared" si="41"/>
        <v>7568438.25</v>
      </c>
    </row>
    <row r="2683" spans="1:6" ht="21" x14ac:dyDescent="0.25">
      <c r="A2683" s="34" t="s">
        <v>935</v>
      </c>
      <c r="B2683" s="63" t="s">
        <v>929</v>
      </c>
      <c r="C2683" s="36" t="s">
        <v>3725</v>
      </c>
      <c r="D2683" s="37">
        <v>303480</v>
      </c>
      <c r="E2683" s="64">
        <v>303480</v>
      </c>
      <c r="F2683" s="38" t="str">
        <f t="shared" si="41"/>
        <v>-</v>
      </c>
    </row>
    <row r="2684" spans="1:6" ht="31.2" x14ac:dyDescent="0.25">
      <c r="A2684" s="34" t="s">
        <v>937</v>
      </c>
      <c r="B2684" s="63" t="s">
        <v>929</v>
      </c>
      <c r="C2684" s="36" t="s">
        <v>3726</v>
      </c>
      <c r="D2684" s="37">
        <v>7894061.5199999996</v>
      </c>
      <c r="E2684" s="64">
        <v>5784488.29</v>
      </c>
      <c r="F2684" s="38">
        <f t="shared" si="41"/>
        <v>2109573.2299999995</v>
      </c>
    </row>
    <row r="2685" spans="1:6" ht="13.2" x14ac:dyDescent="0.25">
      <c r="A2685" s="34" t="s">
        <v>939</v>
      </c>
      <c r="B2685" s="63" t="s">
        <v>929</v>
      </c>
      <c r="C2685" s="36" t="s">
        <v>3727</v>
      </c>
      <c r="D2685" s="37">
        <v>43967859.240000002</v>
      </c>
      <c r="E2685" s="64">
        <v>31914282.690000001</v>
      </c>
      <c r="F2685" s="38">
        <f t="shared" si="41"/>
        <v>12053576.550000001</v>
      </c>
    </row>
    <row r="2686" spans="1:6" ht="21" x14ac:dyDescent="0.25">
      <c r="A2686" s="34" t="s">
        <v>941</v>
      </c>
      <c r="B2686" s="63" t="s">
        <v>929</v>
      </c>
      <c r="C2686" s="36" t="s">
        <v>3728</v>
      </c>
      <c r="D2686" s="37">
        <v>879214.65</v>
      </c>
      <c r="E2686" s="64">
        <v>501198.09</v>
      </c>
      <c r="F2686" s="38">
        <f t="shared" si="41"/>
        <v>378016.56</v>
      </c>
    </row>
    <row r="2687" spans="1:6" ht="31.2" x14ac:dyDescent="0.25">
      <c r="A2687" s="34" t="s">
        <v>945</v>
      </c>
      <c r="B2687" s="63" t="s">
        <v>929</v>
      </c>
      <c r="C2687" s="36" t="s">
        <v>3729</v>
      </c>
      <c r="D2687" s="37">
        <v>13278293.49</v>
      </c>
      <c r="E2687" s="64">
        <v>9855750.0600000005</v>
      </c>
      <c r="F2687" s="38">
        <f t="shared" si="41"/>
        <v>3422543.4299999997</v>
      </c>
    </row>
    <row r="2688" spans="1:6" ht="13.2" x14ac:dyDescent="0.25">
      <c r="A2688" s="34" t="s">
        <v>949</v>
      </c>
      <c r="B2688" s="63" t="s">
        <v>929</v>
      </c>
      <c r="C2688" s="36" t="s">
        <v>3730</v>
      </c>
      <c r="D2688" s="37">
        <v>19205715.649999999</v>
      </c>
      <c r="E2688" s="64">
        <v>10655325.710000001</v>
      </c>
      <c r="F2688" s="38">
        <f t="shared" si="41"/>
        <v>8550389.9399999976</v>
      </c>
    </row>
    <row r="2689" spans="1:6" ht="21" x14ac:dyDescent="0.25">
      <c r="A2689" s="34" t="s">
        <v>951</v>
      </c>
      <c r="B2689" s="63" t="s">
        <v>929</v>
      </c>
      <c r="C2689" s="36" t="s">
        <v>3731</v>
      </c>
      <c r="D2689" s="37">
        <v>1545</v>
      </c>
      <c r="E2689" s="64">
        <v>1544.76</v>
      </c>
      <c r="F2689" s="38">
        <f t="shared" si="41"/>
        <v>0.24000000000000909</v>
      </c>
    </row>
    <row r="2690" spans="1:6" ht="21" x14ac:dyDescent="0.25">
      <c r="A2690" s="34" t="s">
        <v>983</v>
      </c>
      <c r="B2690" s="63" t="s">
        <v>929</v>
      </c>
      <c r="C2690" s="36" t="s">
        <v>3732</v>
      </c>
      <c r="D2690" s="37">
        <v>154953.9</v>
      </c>
      <c r="E2690" s="64">
        <v>154953.9</v>
      </c>
      <c r="F2690" s="38" t="str">
        <f t="shared" si="41"/>
        <v>-</v>
      </c>
    </row>
    <row r="2691" spans="1:6" ht="21" x14ac:dyDescent="0.25">
      <c r="A2691" s="34" t="s">
        <v>947</v>
      </c>
      <c r="B2691" s="63" t="s">
        <v>929</v>
      </c>
      <c r="C2691" s="36" t="s">
        <v>3733</v>
      </c>
      <c r="D2691" s="37">
        <v>827200</v>
      </c>
      <c r="E2691" s="64">
        <v>7528</v>
      </c>
      <c r="F2691" s="38">
        <f t="shared" si="41"/>
        <v>819672</v>
      </c>
    </row>
    <row r="2692" spans="1:6" ht="21" x14ac:dyDescent="0.25">
      <c r="A2692" s="34" t="s">
        <v>947</v>
      </c>
      <c r="B2692" s="63" t="s">
        <v>929</v>
      </c>
      <c r="C2692" s="36" t="s">
        <v>3734</v>
      </c>
      <c r="D2692" s="37">
        <v>500000</v>
      </c>
      <c r="E2692" s="64" t="s">
        <v>39</v>
      </c>
      <c r="F2692" s="38">
        <f t="shared" si="41"/>
        <v>500000</v>
      </c>
    </row>
    <row r="2693" spans="1:6" ht="13.2" x14ac:dyDescent="0.25">
      <c r="A2693" s="34" t="s">
        <v>965</v>
      </c>
      <c r="B2693" s="63" t="s">
        <v>929</v>
      </c>
      <c r="C2693" s="36" t="s">
        <v>3735</v>
      </c>
      <c r="D2693" s="37">
        <v>987000</v>
      </c>
      <c r="E2693" s="64">
        <v>740250</v>
      </c>
      <c r="F2693" s="38">
        <f t="shared" si="41"/>
        <v>246750</v>
      </c>
    </row>
    <row r="2694" spans="1:6" ht="13.2" x14ac:dyDescent="0.25">
      <c r="A2694" s="34" t="s">
        <v>965</v>
      </c>
      <c r="B2694" s="63" t="s">
        <v>929</v>
      </c>
      <c r="C2694" s="36" t="s">
        <v>3736</v>
      </c>
      <c r="D2694" s="37">
        <v>25000</v>
      </c>
      <c r="E2694" s="64">
        <v>25000</v>
      </c>
      <c r="F2694" s="38" t="str">
        <f t="shared" si="41"/>
        <v>-</v>
      </c>
    </row>
    <row r="2695" spans="1:6" ht="21" x14ac:dyDescent="0.25">
      <c r="A2695" s="34" t="s">
        <v>947</v>
      </c>
      <c r="B2695" s="63" t="s">
        <v>929</v>
      </c>
      <c r="C2695" s="36" t="s">
        <v>3737</v>
      </c>
      <c r="D2695" s="37">
        <v>13892487.970000001</v>
      </c>
      <c r="E2695" s="64">
        <v>1969586.94</v>
      </c>
      <c r="F2695" s="38">
        <f t="shared" si="41"/>
        <v>11922901.030000001</v>
      </c>
    </row>
    <row r="2696" spans="1:6" ht="13.2" x14ac:dyDescent="0.25">
      <c r="A2696" s="34" t="s">
        <v>949</v>
      </c>
      <c r="B2696" s="63" t="s">
        <v>929</v>
      </c>
      <c r="C2696" s="36" t="s">
        <v>3738</v>
      </c>
      <c r="D2696" s="37">
        <v>80587611.569999993</v>
      </c>
      <c r="E2696" s="64">
        <v>56472555.390000001</v>
      </c>
      <c r="F2696" s="38">
        <f t="shared" si="41"/>
        <v>24115056.179999992</v>
      </c>
    </row>
    <row r="2697" spans="1:6" ht="21" x14ac:dyDescent="0.25">
      <c r="A2697" s="34" t="s">
        <v>983</v>
      </c>
      <c r="B2697" s="63" t="s">
        <v>929</v>
      </c>
      <c r="C2697" s="36" t="s">
        <v>3739</v>
      </c>
      <c r="D2697" s="37">
        <v>16600</v>
      </c>
      <c r="E2697" s="64">
        <v>16600</v>
      </c>
      <c r="F2697" s="38" t="str">
        <f t="shared" si="41"/>
        <v>-</v>
      </c>
    </row>
    <row r="2698" spans="1:6" ht="13.2" x14ac:dyDescent="0.25">
      <c r="A2698" s="34" t="s">
        <v>987</v>
      </c>
      <c r="B2698" s="63" t="s">
        <v>929</v>
      </c>
      <c r="C2698" s="36" t="s">
        <v>3740</v>
      </c>
      <c r="D2698" s="37">
        <v>4000</v>
      </c>
      <c r="E2698" s="64">
        <v>4000</v>
      </c>
      <c r="F2698" s="38" t="str">
        <f t="shared" si="41"/>
        <v>-</v>
      </c>
    </row>
    <row r="2699" spans="1:6" ht="13.2" x14ac:dyDescent="0.25">
      <c r="A2699" s="34" t="s">
        <v>939</v>
      </c>
      <c r="B2699" s="63" t="s">
        <v>929</v>
      </c>
      <c r="C2699" s="36" t="s">
        <v>3741</v>
      </c>
      <c r="D2699" s="37">
        <v>123356515</v>
      </c>
      <c r="E2699" s="64">
        <v>86829871.469999999</v>
      </c>
      <c r="F2699" s="38">
        <f t="shared" si="41"/>
        <v>36526643.530000001</v>
      </c>
    </row>
    <row r="2700" spans="1:6" ht="21" x14ac:dyDescent="0.25">
      <c r="A2700" s="34" t="s">
        <v>941</v>
      </c>
      <c r="B2700" s="63" t="s">
        <v>929</v>
      </c>
      <c r="C2700" s="36" t="s">
        <v>3742</v>
      </c>
      <c r="D2700" s="37">
        <v>6308762</v>
      </c>
      <c r="E2700" s="64">
        <v>3805695.52</v>
      </c>
      <c r="F2700" s="38">
        <f t="shared" si="41"/>
        <v>2503066.48</v>
      </c>
    </row>
    <row r="2701" spans="1:6" ht="31.2" x14ac:dyDescent="0.25">
      <c r="A2701" s="34" t="s">
        <v>945</v>
      </c>
      <c r="B2701" s="63" t="s">
        <v>929</v>
      </c>
      <c r="C2701" s="36" t="s">
        <v>3743</v>
      </c>
      <c r="D2701" s="37">
        <v>37201263</v>
      </c>
      <c r="E2701" s="64">
        <v>27454323.77</v>
      </c>
      <c r="F2701" s="38">
        <f t="shared" si="41"/>
        <v>9746939.2300000004</v>
      </c>
    </row>
    <row r="2702" spans="1:6" ht="13.2" x14ac:dyDescent="0.25">
      <c r="A2702" s="34" t="s">
        <v>949</v>
      </c>
      <c r="B2702" s="63" t="s">
        <v>929</v>
      </c>
      <c r="C2702" s="36" t="s">
        <v>3744</v>
      </c>
      <c r="D2702" s="37">
        <v>35000</v>
      </c>
      <c r="E2702" s="64" t="s">
        <v>39</v>
      </c>
      <c r="F2702" s="38">
        <f t="shared" si="41"/>
        <v>35000</v>
      </c>
    </row>
    <row r="2703" spans="1:6" ht="21" x14ac:dyDescent="0.25">
      <c r="A2703" s="34" t="s">
        <v>951</v>
      </c>
      <c r="B2703" s="63" t="s">
        <v>929</v>
      </c>
      <c r="C2703" s="36" t="s">
        <v>3745</v>
      </c>
      <c r="D2703" s="37">
        <v>2288</v>
      </c>
      <c r="E2703" s="64">
        <v>2287.86</v>
      </c>
      <c r="F2703" s="38">
        <f t="shared" ref="F2703:F2745" si="42">IF(OR(D2703="-",IF(E2703="-",0,E2703)&gt;=IF(D2703="-",0,D2703)),"-",IF(D2703="-",0,D2703)-IF(E2703="-",0,E2703))</f>
        <v>0.13999999999987267</v>
      </c>
    </row>
    <row r="2704" spans="1:6" ht="13.2" x14ac:dyDescent="0.25">
      <c r="A2704" s="34" t="s">
        <v>985</v>
      </c>
      <c r="B2704" s="63" t="s">
        <v>929</v>
      </c>
      <c r="C2704" s="36" t="s">
        <v>3746</v>
      </c>
      <c r="D2704" s="37">
        <v>320800</v>
      </c>
      <c r="E2704" s="64">
        <v>278794</v>
      </c>
      <c r="F2704" s="38">
        <f t="shared" si="42"/>
        <v>42006</v>
      </c>
    </row>
    <row r="2705" spans="1:6" ht="13.2" x14ac:dyDescent="0.25">
      <c r="A2705" s="34" t="s">
        <v>933</v>
      </c>
      <c r="B2705" s="63" t="s">
        <v>929</v>
      </c>
      <c r="C2705" s="36" t="s">
        <v>3747</v>
      </c>
      <c r="D2705" s="37">
        <v>53092368.969999999</v>
      </c>
      <c r="E2705" s="64">
        <v>37143552.229999997</v>
      </c>
      <c r="F2705" s="38">
        <f t="shared" si="42"/>
        <v>15948816.740000002</v>
      </c>
    </row>
    <row r="2706" spans="1:6" ht="21" x14ac:dyDescent="0.25">
      <c r="A2706" s="34" t="s">
        <v>935</v>
      </c>
      <c r="B2706" s="63" t="s">
        <v>929</v>
      </c>
      <c r="C2706" s="36" t="s">
        <v>3748</v>
      </c>
      <c r="D2706" s="37">
        <v>2228938.96</v>
      </c>
      <c r="E2706" s="64">
        <v>2228938.96</v>
      </c>
      <c r="F2706" s="38" t="str">
        <f t="shared" si="42"/>
        <v>-</v>
      </c>
    </row>
    <row r="2707" spans="1:6" ht="31.2" x14ac:dyDescent="0.25">
      <c r="A2707" s="34" t="s">
        <v>937</v>
      </c>
      <c r="B2707" s="63" t="s">
        <v>929</v>
      </c>
      <c r="C2707" s="36" t="s">
        <v>3749</v>
      </c>
      <c r="D2707" s="37">
        <v>16061652.720000001</v>
      </c>
      <c r="E2707" s="64">
        <v>11055536.02</v>
      </c>
      <c r="F2707" s="38">
        <f t="shared" si="42"/>
        <v>5006116.7000000011</v>
      </c>
    </row>
    <row r="2708" spans="1:6" ht="13.2" x14ac:dyDescent="0.25">
      <c r="A2708" s="34" t="s">
        <v>949</v>
      </c>
      <c r="B2708" s="63" t="s">
        <v>929</v>
      </c>
      <c r="C2708" s="36" t="s">
        <v>3750</v>
      </c>
      <c r="D2708" s="37">
        <v>2209670.39</v>
      </c>
      <c r="E2708" s="64">
        <v>877123.57</v>
      </c>
      <c r="F2708" s="38">
        <f t="shared" si="42"/>
        <v>1332546.8200000003</v>
      </c>
    </row>
    <row r="2709" spans="1:6" ht="21" x14ac:dyDescent="0.25">
      <c r="A2709" s="34" t="s">
        <v>951</v>
      </c>
      <c r="B2709" s="63" t="s">
        <v>929</v>
      </c>
      <c r="C2709" s="36" t="s">
        <v>3751</v>
      </c>
      <c r="D2709" s="37">
        <v>91911.54</v>
      </c>
      <c r="E2709" s="64">
        <v>91911.54</v>
      </c>
      <c r="F2709" s="38" t="str">
        <f t="shared" si="42"/>
        <v>-</v>
      </c>
    </row>
    <row r="2710" spans="1:6" ht="13.2" x14ac:dyDescent="0.25">
      <c r="A2710" s="34" t="s">
        <v>985</v>
      </c>
      <c r="B2710" s="63" t="s">
        <v>929</v>
      </c>
      <c r="C2710" s="36" t="s">
        <v>3752</v>
      </c>
      <c r="D2710" s="37">
        <v>295412</v>
      </c>
      <c r="E2710" s="64">
        <v>294216</v>
      </c>
      <c r="F2710" s="38">
        <f t="shared" si="42"/>
        <v>1196</v>
      </c>
    </row>
    <row r="2711" spans="1:6" ht="13.2" x14ac:dyDescent="0.25">
      <c r="A2711" s="34" t="s">
        <v>987</v>
      </c>
      <c r="B2711" s="63" t="s">
        <v>929</v>
      </c>
      <c r="C2711" s="36" t="s">
        <v>3753</v>
      </c>
      <c r="D2711" s="37">
        <v>7088</v>
      </c>
      <c r="E2711" s="64">
        <v>3432</v>
      </c>
      <c r="F2711" s="38">
        <f t="shared" si="42"/>
        <v>3656</v>
      </c>
    </row>
    <row r="2712" spans="1:6" ht="13.2" x14ac:dyDescent="0.25">
      <c r="A2712" s="34" t="s">
        <v>939</v>
      </c>
      <c r="B2712" s="63" t="s">
        <v>929</v>
      </c>
      <c r="C2712" s="36" t="s">
        <v>3754</v>
      </c>
      <c r="D2712" s="37">
        <v>1643999.39</v>
      </c>
      <c r="E2712" s="64">
        <v>1069940.92</v>
      </c>
      <c r="F2712" s="38">
        <f t="shared" si="42"/>
        <v>574058.47</v>
      </c>
    </row>
    <row r="2713" spans="1:6" ht="21" x14ac:dyDescent="0.25">
      <c r="A2713" s="34" t="s">
        <v>941</v>
      </c>
      <c r="B2713" s="63" t="s">
        <v>929</v>
      </c>
      <c r="C2713" s="36" t="s">
        <v>3755</v>
      </c>
      <c r="D2713" s="37">
        <v>276874</v>
      </c>
      <c r="E2713" s="64">
        <v>189741.37</v>
      </c>
      <c r="F2713" s="38">
        <f t="shared" si="42"/>
        <v>87132.63</v>
      </c>
    </row>
    <row r="2714" spans="1:6" ht="31.2" x14ac:dyDescent="0.25">
      <c r="A2714" s="34" t="s">
        <v>945</v>
      </c>
      <c r="B2714" s="63" t="s">
        <v>929</v>
      </c>
      <c r="C2714" s="36" t="s">
        <v>3756</v>
      </c>
      <c r="D2714" s="37">
        <v>487426.61</v>
      </c>
      <c r="E2714" s="64">
        <v>318456.98</v>
      </c>
      <c r="F2714" s="38">
        <f t="shared" si="42"/>
        <v>168969.63</v>
      </c>
    </row>
    <row r="2715" spans="1:6" ht="13.2" x14ac:dyDescent="0.25">
      <c r="A2715" s="34" t="s">
        <v>965</v>
      </c>
      <c r="B2715" s="63" t="s">
        <v>929</v>
      </c>
      <c r="C2715" s="36" t="s">
        <v>3757</v>
      </c>
      <c r="D2715" s="37">
        <v>75000</v>
      </c>
      <c r="E2715" s="64">
        <v>75000</v>
      </c>
      <c r="F2715" s="38" t="str">
        <f t="shared" si="42"/>
        <v>-</v>
      </c>
    </row>
    <row r="2716" spans="1:6" ht="13.2" x14ac:dyDescent="0.25">
      <c r="A2716" s="34" t="s">
        <v>965</v>
      </c>
      <c r="B2716" s="63" t="s">
        <v>929</v>
      </c>
      <c r="C2716" s="36" t="s">
        <v>3758</v>
      </c>
      <c r="D2716" s="37">
        <v>26043600</v>
      </c>
      <c r="E2716" s="64">
        <v>19532700</v>
      </c>
      <c r="F2716" s="38">
        <f t="shared" si="42"/>
        <v>6510900</v>
      </c>
    </row>
    <row r="2717" spans="1:6" ht="13.2" x14ac:dyDescent="0.25">
      <c r="A2717" s="34" t="s">
        <v>949</v>
      </c>
      <c r="B2717" s="63" t="s">
        <v>929</v>
      </c>
      <c r="C2717" s="36" t="s">
        <v>3759</v>
      </c>
      <c r="D2717" s="37">
        <v>2500000</v>
      </c>
      <c r="E2717" s="64" t="s">
        <v>39</v>
      </c>
      <c r="F2717" s="38">
        <f t="shared" si="42"/>
        <v>2500000</v>
      </c>
    </row>
    <row r="2718" spans="1:6" ht="13.2" x14ac:dyDescent="0.25">
      <c r="A2718" s="34" t="s">
        <v>949</v>
      </c>
      <c r="B2718" s="63" t="s">
        <v>929</v>
      </c>
      <c r="C2718" s="36" t="s">
        <v>3760</v>
      </c>
      <c r="D2718" s="37">
        <v>2500000</v>
      </c>
      <c r="E2718" s="64" t="s">
        <v>39</v>
      </c>
      <c r="F2718" s="38">
        <f t="shared" si="42"/>
        <v>2500000</v>
      </c>
    </row>
    <row r="2719" spans="1:6" ht="13.2" x14ac:dyDescent="0.25">
      <c r="A2719" s="34" t="s">
        <v>939</v>
      </c>
      <c r="B2719" s="63" t="s">
        <v>929</v>
      </c>
      <c r="C2719" s="36" t="s">
        <v>3761</v>
      </c>
      <c r="D2719" s="37">
        <v>85861820.659999996</v>
      </c>
      <c r="E2719" s="64">
        <v>57665113.119999997</v>
      </c>
      <c r="F2719" s="38">
        <f t="shared" si="42"/>
        <v>28196707.539999999</v>
      </c>
    </row>
    <row r="2720" spans="1:6" ht="21" x14ac:dyDescent="0.25">
      <c r="A2720" s="34" t="s">
        <v>941</v>
      </c>
      <c r="B2720" s="63" t="s">
        <v>929</v>
      </c>
      <c r="C2720" s="36" t="s">
        <v>3762</v>
      </c>
      <c r="D2720" s="37">
        <v>5794460</v>
      </c>
      <c r="E2720" s="64">
        <v>4522139.67</v>
      </c>
      <c r="F2720" s="38">
        <f t="shared" si="42"/>
        <v>1272320.33</v>
      </c>
    </row>
    <row r="2721" spans="1:6" ht="31.2" x14ac:dyDescent="0.25">
      <c r="A2721" s="34" t="s">
        <v>945</v>
      </c>
      <c r="B2721" s="63" t="s">
        <v>929</v>
      </c>
      <c r="C2721" s="36" t="s">
        <v>3763</v>
      </c>
      <c r="D2721" s="37">
        <v>25690974.27</v>
      </c>
      <c r="E2721" s="64">
        <v>16436463.48</v>
      </c>
      <c r="F2721" s="38">
        <f t="shared" si="42"/>
        <v>9254510.7899999991</v>
      </c>
    </row>
    <row r="2722" spans="1:6" ht="13.2" x14ac:dyDescent="0.25">
      <c r="A2722" s="34" t="s">
        <v>949</v>
      </c>
      <c r="B2722" s="63" t="s">
        <v>929</v>
      </c>
      <c r="C2722" s="36" t="s">
        <v>3764</v>
      </c>
      <c r="D2722" s="37">
        <v>1831678.53</v>
      </c>
      <c r="E2722" s="64">
        <v>275398.81</v>
      </c>
      <c r="F2722" s="38">
        <f t="shared" si="42"/>
        <v>1556279.72</v>
      </c>
    </row>
    <row r="2723" spans="1:6" ht="21" x14ac:dyDescent="0.25">
      <c r="A2723" s="34" t="s">
        <v>951</v>
      </c>
      <c r="B2723" s="63" t="s">
        <v>929</v>
      </c>
      <c r="C2723" s="36" t="s">
        <v>3765</v>
      </c>
      <c r="D2723" s="37">
        <v>6472.47</v>
      </c>
      <c r="E2723" s="64">
        <v>6472.47</v>
      </c>
      <c r="F2723" s="38" t="str">
        <f t="shared" si="42"/>
        <v>-</v>
      </c>
    </row>
    <row r="2724" spans="1:6" ht="13.2" x14ac:dyDescent="0.25">
      <c r="A2724" s="34" t="s">
        <v>985</v>
      </c>
      <c r="B2724" s="63" t="s">
        <v>929</v>
      </c>
      <c r="C2724" s="36" t="s">
        <v>3766</v>
      </c>
      <c r="D2724" s="37">
        <v>1300</v>
      </c>
      <c r="E2724" s="64">
        <v>1210</v>
      </c>
      <c r="F2724" s="38">
        <f t="shared" si="42"/>
        <v>90</v>
      </c>
    </row>
    <row r="2725" spans="1:6" ht="13.2" x14ac:dyDescent="0.25">
      <c r="A2725" s="34" t="s">
        <v>989</v>
      </c>
      <c r="B2725" s="63" t="s">
        <v>929</v>
      </c>
      <c r="C2725" s="36" t="s">
        <v>3767</v>
      </c>
      <c r="D2725" s="37">
        <v>85000</v>
      </c>
      <c r="E2725" s="64">
        <v>50000</v>
      </c>
      <c r="F2725" s="38">
        <f t="shared" si="42"/>
        <v>35000</v>
      </c>
    </row>
    <row r="2726" spans="1:6" ht="13.2" x14ac:dyDescent="0.25">
      <c r="A2726" s="34" t="s">
        <v>949</v>
      </c>
      <c r="B2726" s="63" t="s">
        <v>929</v>
      </c>
      <c r="C2726" s="36" t="s">
        <v>3768</v>
      </c>
      <c r="D2726" s="37">
        <v>12000</v>
      </c>
      <c r="E2726" s="64">
        <v>4312.5</v>
      </c>
      <c r="F2726" s="38">
        <f t="shared" si="42"/>
        <v>7687.5</v>
      </c>
    </row>
    <row r="2727" spans="1:6" ht="13.2" x14ac:dyDescent="0.25">
      <c r="A2727" s="34" t="s">
        <v>991</v>
      </c>
      <c r="B2727" s="63" t="s">
        <v>929</v>
      </c>
      <c r="C2727" s="36" t="s">
        <v>3769</v>
      </c>
      <c r="D2727" s="37">
        <v>2500000</v>
      </c>
      <c r="E2727" s="64" t="s">
        <v>39</v>
      </c>
      <c r="F2727" s="38">
        <f t="shared" si="42"/>
        <v>2500000</v>
      </c>
    </row>
    <row r="2728" spans="1:6" ht="13.2" x14ac:dyDescent="0.25">
      <c r="A2728" s="34" t="s">
        <v>991</v>
      </c>
      <c r="B2728" s="63" t="s">
        <v>929</v>
      </c>
      <c r="C2728" s="36" t="s">
        <v>3770</v>
      </c>
      <c r="D2728" s="37">
        <v>6072000</v>
      </c>
      <c r="E2728" s="64" t="s">
        <v>39</v>
      </c>
      <c r="F2728" s="38">
        <f t="shared" si="42"/>
        <v>6072000</v>
      </c>
    </row>
    <row r="2729" spans="1:6" ht="13.2" x14ac:dyDescent="0.25">
      <c r="A2729" s="34" t="s">
        <v>967</v>
      </c>
      <c r="B2729" s="63" t="s">
        <v>929</v>
      </c>
      <c r="C2729" s="36" t="s">
        <v>3771</v>
      </c>
      <c r="D2729" s="37">
        <v>40000000</v>
      </c>
      <c r="E2729" s="64">
        <v>40000000</v>
      </c>
      <c r="F2729" s="38" t="str">
        <f t="shared" si="42"/>
        <v>-</v>
      </c>
    </row>
    <row r="2730" spans="1:6" ht="13.2" x14ac:dyDescent="0.25">
      <c r="A2730" s="34" t="s">
        <v>933</v>
      </c>
      <c r="B2730" s="63" t="s">
        <v>929</v>
      </c>
      <c r="C2730" s="36" t="s">
        <v>3772</v>
      </c>
      <c r="D2730" s="37">
        <v>57624989</v>
      </c>
      <c r="E2730" s="64">
        <v>37528947.880000003</v>
      </c>
      <c r="F2730" s="38">
        <f t="shared" si="42"/>
        <v>20096041.119999997</v>
      </c>
    </row>
    <row r="2731" spans="1:6" ht="21" x14ac:dyDescent="0.25">
      <c r="A2731" s="34" t="s">
        <v>935</v>
      </c>
      <c r="B2731" s="63" t="s">
        <v>929</v>
      </c>
      <c r="C2731" s="36" t="s">
        <v>3773</v>
      </c>
      <c r="D2731" s="37">
        <v>3045680</v>
      </c>
      <c r="E2731" s="64">
        <v>1150910.29</v>
      </c>
      <c r="F2731" s="38">
        <f t="shared" si="42"/>
        <v>1894769.71</v>
      </c>
    </row>
    <row r="2732" spans="1:6" ht="31.2" x14ac:dyDescent="0.25">
      <c r="A2732" s="34" t="s">
        <v>937</v>
      </c>
      <c r="B2732" s="63" t="s">
        <v>929</v>
      </c>
      <c r="C2732" s="36" t="s">
        <v>3774</v>
      </c>
      <c r="D2732" s="37">
        <v>17402746</v>
      </c>
      <c r="E2732" s="64">
        <v>10871580.65</v>
      </c>
      <c r="F2732" s="38">
        <f t="shared" si="42"/>
        <v>6531165.3499999996</v>
      </c>
    </row>
    <row r="2733" spans="1:6" ht="13.2" x14ac:dyDescent="0.25">
      <c r="A2733" s="34" t="s">
        <v>949</v>
      </c>
      <c r="B2733" s="63" t="s">
        <v>929</v>
      </c>
      <c r="C2733" s="36" t="s">
        <v>3775</v>
      </c>
      <c r="D2733" s="37">
        <v>4159484</v>
      </c>
      <c r="E2733" s="64">
        <v>1120385.44</v>
      </c>
      <c r="F2733" s="38">
        <f t="shared" si="42"/>
        <v>3039098.56</v>
      </c>
    </row>
    <row r="2734" spans="1:6" ht="13.2" x14ac:dyDescent="0.25">
      <c r="A2734" s="34" t="s">
        <v>985</v>
      </c>
      <c r="B2734" s="63" t="s">
        <v>929</v>
      </c>
      <c r="C2734" s="36" t="s">
        <v>3776</v>
      </c>
      <c r="D2734" s="37">
        <v>8358</v>
      </c>
      <c r="E2734" s="64">
        <v>1128</v>
      </c>
      <c r="F2734" s="38">
        <f t="shared" si="42"/>
        <v>7230</v>
      </c>
    </row>
    <row r="2735" spans="1:6" ht="21" x14ac:dyDescent="0.25">
      <c r="A2735" s="34" t="s">
        <v>983</v>
      </c>
      <c r="B2735" s="63" t="s">
        <v>929</v>
      </c>
      <c r="C2735" s="36" t="s">
        <v>3777</v>
      </c>
      <c r="D2735" s="37">
        <v>4607500</v>
      </c>
      <c r="E2735" s="64">
        <v>399859.54</v>
      </c>
      <c r="F2735" s="38">
        <f t="shared" si="42"/>
        <v>4207640.46</v>
      </c>
    </row>
    <row r="2736" spans="1:6" ht="13.2" x14ac:dyDescent="0.25">
      <c r="A2736" s="34" t="s">
        <v>949</v>
      </c>
      <c r="B2736" s="63" t="s">
        <v>929</v>
      </c>
      <c r="C2736" s="36" t="s">
        <v>3778</v>
      </c>
      <c r="D2736" s="37">
        <v>76000</v>
      </c>
      <c r="E2736" s="64">
        <v>76000</v>
      </c>
      <c r="F2736" s="38" t="str">
        <f t="shared" si="42"/>
        <v>-</v>
      </c>
    </row>
    <row r="2737" spans="1:6" ht="13.2" x14ac:dyDescent="0.25">
      <c r="A2737" s="34" t="s">
        <v>991</v>
      </c>
      <c r="B2737" s="63" t="s">
        <v>929</v>
      </c>
      <c r="C2737" s="36" t="s">
        <v>3779</v>
      </c>
      <c r="D2737" s="37">
        <v>22879652.100000001</v>
      </c>
      <c r="E2737" s="64" t="s">
        <v>39</v>
      </c>
      <c r="F2737" s="38">
        <f t="shared" si="42"/>
        <v>22879652.100000001</v>
      </c>
    </row>
    <row r="2738" spans="1:6" ht="13.2" x14ac:dyDescent="0.25">
      <c r="A2738" s="34" t="s">
        <v>991</v>
      </c>
      <c r="B2738" s="63" t="s">
        <v>929</v>
      </c>
      <c r="C2738" s="36" t="s">
        <v>3780</v>
      </c>
      <c r="D2738" s="37">
        <v>990191.45</v>
      </c>
      <c r="E2738" s="64" t="s">
        <v>39</v>
      </c>
      <c r="F2738" s="38">
        <f t="shared" si="42"/>
        <v>990191.45</v>
      </c>
    </row>
    <row r="2739" spans="1:6" ht="13.2" x14ac:dyDescent="0.25">
      <c r="A2739" s="34" t="s">
        <v>991</v>
      </c>
      <c r="B2739" s="63" t="s">
        <v>929</v>
      </c>
      <c r="C2739" s="36" t="s">
        <v>3781</v>
      </c>
      <c r="D2739" s="37">
        <v>619475110</v>
      </c>
      <c r="E2739" s="64" t="s">
        <v>39</v>
      </c>
      <c r="F2739" s="38">
        <f t="shared" si="42"/>
        <v>619475110</v>
      </c>
    </row>
    <row r="2740" spans="1:6" ht="21" x14ac:dyDescent="0.25">
      <c r="A2740" s="34" t="s">
        <v>2525</v>
      </c>
      <c r="B2740" s="63" t="s">
        <v>929</v>
      </c>
      <c r="C2740" s="36" t="s">
        <v>3782</v>
      </c>
      <c r="D2740" s="37">
        <v>2475688447.3000002</v>
      </c>
      <c r="E2740" s="64">
        <v>1680727964.3800001</v>
      </c>
      <c r="F2740" s="38">
        <f t="shared" si="42"/>
        <v>794960482.92000008</v>
      </c>
    </row>
    <row r="2741" spans="1:6" ht="13.2" x14ac:dyDescent="0.25">
      <c r="A2741" s="34" t="s">
        <v>2533</v>
      </c>
      <c r="B2741" s="63" t="s">
        <v>929</v>
      </c>
      <c r="C2741" s="36" t="s">
        <v>3783</v>
      </c>
      <c r="D2741" s="37">
        <v>2806694100</v>
      </c>
      <c r="E2741" s="64">
        <v>2136238600</v>
      </c>
      <c r="F2741" s="38">
        <f t="shared" si="42"/>
        <v>670455500</v>
      </c>
    </row>
    <row r="2742" spans="1:6" ht="13.2" x14ac:dyDescent="0.25">
      <c r="A2742" s="34" t="s">
        <v>2533</v>
      </c>
      <c r="B2742" s="63" t="s">
        <v>929</v>
      </c>
      <c r="C2742" s="36" t="s">
        <v>3784</v>
      </c>
      <c r="D2742" s="37">
        <v>15109400</v>
      </c>
      <c r="E2742" s="64">
        <v>11331000</v>
      </c>
      <c r="F2742" s="38">
        <f t="shared" si="42"/>
        <v>3778400</v>
      </c>
    </row>
    <row r="2743" spans="1:6" ht="13.2" x14ac:dyDescent="0.25">
      <c r="A2743" s="34" t="s">
        <v>2535</v>
      </c>
      <c r="B2743" s="63" t="s">
        <v>929</v>
      </c>
      <c r="C2743" s="36" t="s">
        <v>3785</v>
      </c>
      <c r="D2743" s="37">
        <v>786339500</v>
      </c>
      <c r="E2743" s="64">
        <v>601818700</v>
      </c>
      <c r="F2743" s="38">
        <f t="shared" si="42"/>
        <v>184520800</v>
      </c>
    </row>
    <row r="2744" spans="1:6" ht="13.2" x14ac:dyDescent="0.25">
      <c r="A2744" s="34" t="s">
        <v>967</v>
      </c>
      <c r="B2744" s="63" t="s">
        <v>929</v>
      </c>
      <c r="C2744" s="36" t="s">
        <v>3786</v>
      </c>
      <c r="D2744" s="37">
        <v>5834716.9500000002</v>
      </c>
      <c r="E2744" s="64">
        <v>5834716.9500000002</v>
      </c>
      <c r="F2744" s="38" t="str">
        <f t="shared" si="42"/>
        <v>-</v>
      </c>
    </row>
    <row r="2745" spans="1:6" ht="13.2" x14ac:dyDescent="0.25">
      <c r="A2745" s="34" t="s">
        <v>965</v>
      </c>
      <c r="B2745" s="63" t="s">
        <v>929</v>
      </c>
      <c r="C2745" s="36" t="s">
        <v>3787</v>
      </c>
      <c r="D2745" s="37">
        <v>9291400</v>
      </c>
      <c r="E2745" s="64">
        <v>9291400</v>
      </c>
      <c r="F2745" s="38" t="str">
        <f t="shared" si="42"/>
        <v>-</v>
      </c>
    </row>
    <row r="2746" spans="1:6" ht="9" customHeight="1" x14ac:dyDescent="0.25">
      <c r="A2746" s="65"/>
      <c r="B2746" s="66"/>
      <c r="C2746" s="67"/>
      <c r="D2746" s="68"/>
      <c r="E2746" s="66"/>
      <c r="F2746" s="66"/>
    </row>
    <row r="2747" spans="1:6" ht="13.5" customHeight="1" x14ac:dyDescent="0.25">
      <c r="A2747" s="69" t="s">
        <v>3788</v>
      </c>
      <c r="B2747" s="70" t="s">
        <v>3789</v>
      </c>
      <c r="C2747" s="71" t="s">
        <v>930</v>
      </c>
      <c r="D2747" s="96">
        <v>-4007534954.4299998</v>
      </c>
      <c r="E2747" s="72">
        <v>7202550416.6999998</v>
      </c>
      <c r="F2747" s="73" t="s">
        <v>3790</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showGridLines="0" topLeftCell="A7" workbookViewId="0">
      <selection activeCell="D12" sqref="D12"/>
    </sheetView>
  </sheetViews>
  <sheetFormatPr defaultRowHeight="12.75" customHeight="1" x14ac:dyDescent="0.25"/>
  <cols>
    <col min="1" max="1" width="42.33203125" customWidth="1"/>
    <col min="2" max="2" width="5.5546875" customWidth="1"/>
    <col min="3" max="3" width="40.6640625" customWidth="1"/>
    <col min="4" max="6" width="18.6640625" customWidth="1"/>
    <col min="8" max="8" width="16.44140625" bestFit="1" customWidth="1"/>
  </cols>
  <sheetData>
    <row r="1" spans="1:6" ht="11.1" customHeight="1" x14ac:dyDescent="0.25">
      <c r="A1" s="121" t="s">
        <v>3791</v>
      </c>
      <c r="B1" s="121"/>
      <c r="C1" s="121"/>
      <c r="D1" s="121"/>
      <c r="E1" s="121"/>
      <c r="F1" s="121"/>
    </row>
    <row r="2" spans="1:6" ht="13.2" customHeight="1" x14ac:dyDescent="0.25">
      <c r="A2" s="109" t="s">
        <v>3792</v>
      </c>
      <c r="B2" s="109"/>
      <c r="C2" s="109"/>
      <c r="D2" s="109"/>
      <c r="E2" s="109"/>
      <c r="F2" s="109"/>
    </row>
    <row r="3" spans="1:6" ht="9" customHeight="1" x14ac:dyDescent="0.25">
      <c r="A3" s="5"/>
      <c r="B3" s="74"/>
      <c r="C3" s="43"/>
      <c r="D3" s="9"/>
      <c r="E3" s="9"/>
      <c r="F3" s="43"/>
    </row>
    <row r="4" spans="1:6" ht="13.95" customHeight="1" x14ac:dyDescent="0.25">
      <c r="A4" s="103" t="s">
        <v>21</v>
      </c>
      <c r="B4" s="97" t="s">
        <v>22</v>
      </c>
      <c r="C4" s="114" t="s">
        <v>3793</v>
      </c>
      <c r="D4" s="100" t="s">
        <v>24</v>
      </c>
      <c r="E4" s="100" t="s">
        <v>25</v>
      </c>
      <c r="F4" s="106" t="s">
        <v>26</v>
      </c>
    </row>
    <row r="5" spans="1:6" ht="4.95" customHeight="1" x14ac:dyDescent="0.25">
      <c r="A5" s="104"/>
      <c r="B5" s="98"/>
      <c r="C5" s="115"/>
      <c r="D5" s="101"/>
      <c r="E5" s="101"/>
      <c r="F5" s="107"/>
    </row>
    <row r="6" spans="1:6" ht="6" customHeight="1" x14ac:dyDescent="0.25">
      <c r="A6" s="104"/>
      <c r="B6" s="98"/>
      <c r="C6" s="115"/>
      <c r="D6" s="101"/>
      <c r="E6" s="101"/>
      <c r="F6" s="107"/>
    </row>
    <row r="7" spans="1:6" ht="4.95" customHeight="1" x14ac:dyDescent="0.25">
      <c r="A7" s="104"/>
      <c r="B7" s="98"/>
      <c r="C7" s="115"/>
      <c r="D7" s="101"/>
      <c r="E7" s="101"/>
      <c r="F7" s="107"/>
    </row>
    <row r="8" spans="1:6" ht="6" customHeight="1" x14ac:dyDescent="0.25">
      <c r="A8" s="104"/>
      <c r="B8" s="98"/>
      <c r="C8" s="115"/>
      <c r="D8" s="101"/>
      <c r="E8" s="101"/>
      <c r="F8" s="107"/>
    </row>
    <row r="9" spans="1:6" ht="6" customHeight="1" x14ac:dyDescent="0.25">
      <c r="A9" s="104"/>
      <c r="B9" s="98"/>
      <c r="C9" s="115"/>
      <c r="D9" s="101"/>
      <c r="E9" s="101"/>
      <c r="F9" s="107"/>
    </row>
    <row r="10" spans="1:6" ht="18" customHeight="1" x14ac:dyDescent="0.25">
      <c r="A10" s="105"/>
      <c r="B10" s="99"/>
      <c r="C10" s="122"/>
      <c r="D10" s="102"/>
      <c r="E10" s="102"/>
      <c r="F10" s="108"/>
    </row>
    <row r="11" spans="1:6" ht="13.5" customHeight="1" x14ac:dyDescent="0.25">
      <c r="A11" s="18">
        <v>1</v>
      </c>
      <c r="B11" s="19">
        <v>2</v>
      </c>
      <c r="C11" s="20">
        <v>3</v>
      </c>
      <c r="D11" s="21" t="s">
        <v>27</v>
      </c>
      <c r="E11" s="50" t="s">
        <v>28</v>
      </c>
      <c r="F11" s="23" t="s">
        <v>29</v>
      </c>
    </row>
    <row r="12" spans="1:6" ht="21" x14ac:dyDescent="0.25">
      <c r="A12" s="75" t="s">
        <v>3794</v>
      </c>
      <c r="B12" s="25" t="s">
        <v>3795</v>
      </c>
      <c r="C12" s="76" t="s">
        <v>930</v>
      </c>
      <c r="D12" s="27">
        <v>4007534954.4299998</v>
      </c>
      <c r="E12" s="27">
        <f>E14+E26</f>
        <v>-7202550416.6999836</v>
      </c>
      <c r="F12" s="28" t="s">
        <v>930</v>
      </c>
    </row>
    <row r="13" spans="1:6" ht="13.2" x14ac:dyDescent="0.25">
      <c r="A13" s="77" t="s">
        <v>33</v>
      </c>
      <c r="B13" s="78"/>
      <c r="C13" s="79"/>
      <c r="D13" s="80"/>
      <c r="E13" s="80"/>
      <c r="F13" s="81"/>
    </row>
    <row r="14" spans="1:6" ht="13.2" x14ac:dyDescent="0.25">
      <c r="A14" s="51" t="s">
        <v>3796</v>
      </c>
      <c r="B14" s="82" t="s">
        <v>3797</v>
      </c>
      <c r="C14" s="83" t="s">
        <v>930</v>
      </c>
      <c r="D14" s="54">
        <v>2703221037.6799998</v>
      </c>
      <c r="E14" s="54">
        <v>4005587573.2199998</v>
      </c>
      <c r="F14" s="56" t="s">
        <v>39</v>
      </c>
    </row>
    <row r="15" spans="1:6" ht="13.2" x14ac:dyDescent="0.25">
      <c r="A15" s="77" t="s">
        <v>3798</v>
      </c>
      <c r="B15" s="78"/>
      <c r="C15" s="79"/>
      <c r="D15" s="80"/>
      <c r="E15" s="80"/>
      <c r="F15" s="81"/>
    </row>
    <row r="16" spans="1:6" ht="31.2" x14ac:dyDescent="0.25">
      <c r="A16" s="84" t="s">
        <v>3799</v>
      </c>
      <c r="B16" s="85" t="s">
        <v>3797</v>
      </c>
      <c r="C16" s="86" t="s">
        <v>3800</v>
      </c>
      <c r="D16" s="87">
        <v>-2490425000</v>
      </c>
      <c r="E16" s="87">
        <v>-1480425000</v>
      </c>
      <c r="F16" s="88" t="s">
        <v>39</v>
      </c>
    </row>
    <row r="17" spans="1:8" ht="31.2" x14ac:dyDescent="0.25">
      <c r="A17" s="34" t="s">
        <v>3801</v>
      </c>
      <c r="B17" s="35" t="s">
        <v>3797</v>
      </c>
      <c r="C17" s="89" t="s">
        <v>3802</v>
      </c>
      <c r="D17" s="37">
        <v>25590000000</v>
      </c>
      <c r="E17" s="37" t="s">
        <v>39</v>
      </c>
      <c r="F17" s="38">
        <v>25590000000</v>
      </c>
    </row>
    <row r="18" spans="1:8" ht="31.2" x14ac:dyDescent="0.25">
      <c r="A18" s="34" t="s">
        <v>3803</v>
      </c>
      <c r="B18" s="35" t="s">
        <v>3797</v>
      </c>
      <c r="C18" s="89" t="s">
        <v>3804</v>
      </c>
      <c r="D18" s="37">
        <v>-20000000000</v>
      </c>
      <c r="E18" s="37" t="s">
        <v>39</v>
      </c>
      <c r="F18" s="38">
        <v>-20000000000</v>
      </c>
    </row>
    <row r="19" spans="1:8" ht="31.2" x14ac:dyDescent="0.25">
      <c r="A19" s="34" t="s">
        <v>3805</v>
      </c>
      <c r="B19" s="35" t="s">
        <v>3797</v>
      </c>
      <c r="C19" s="89" t="s">
        <v>3806</v>
      </c>
      <c r="D19" s="37">
        <v>5843112400</v>
      </c>
      <c r="E19" s="37">
        <v>1500000000</v>
      </c>
      <c r="F19" s="38">
        <v>4343112400</v>
      </c>
    </row>
    <row r="20" spans="1:8" ht="31.2" x14ac:dyDescent="0.25">
      <c r="A20" s="34" t="s">
        <v>3807</v>
      </c>
      <c r="B20" s="35" t="s">
        <v>3797</v>
      </c>
      <c r="C20" s="89" t="s">
        <v>3808</v>
      </c>
      <c r="D20" s="37">
        <v>-6189866450</v>
      </c>
      <c r="E20" s="37">
        <v>-1500000000</v>
      </c>
      <c r="F20" s="38" t="s">
        <v>39</v>
      </c>
    </row>
    <row r="21" spans="1:8" ht="72" x14ac:dyDescent="0.25">
      <c r="A21" s="39" t="s">
        <v>3809</v>
      </c>
      <c r="B21" s="35" t="s">
        <v>3797</v>
      </c>
      <c r="C21" s="89" t="s">
        <v>3810</v>
      </c>
      <c r="D21" s="37">
        <v>-79918912.319999993</v>
      </c>
      <c r="E21" s="37" t="s">
        <v>39</v>
      </c>
      <c r="F21" s="38">
        <v>-79918912.319999993</v>
      </c>
    </row>
    <row r="22" spans="1:8" ht="41.4" x14ac:dyDescent="0.25">
      <c r="A22" s="34" t="s">
        <v>3811</v>
      </c>
      <c r="B22" s="35" t="s">
        <v>3797</v>
      </c>
      <c r="C22" s="89" t="s">
        <v>3812</v>
      </c>
      <c r="D22" s="37">
        <v>30319000</v>
      </c>
      <c r="E22" s="37">
        <v>22820000</v>
      </c>
      <c r="F22" s="38">
        <v>7499000</v>
      </c>
    </row>
    <row r="23" spans="1:8" ht="72" x14ac:dyDescent="0.25">
      <c r="A23" s="39" t="s">
        <v>3813</v>
      </c>
      <c r="B23" s="35" t="s">
        <v>3797</v>
      </c>
      <c r="C23" s="89" t="s">
        <v>3814</v>
      </c>
      <c r="D23" s="37" t="s">
        <v>39</v>
      </c>
      <c r="E23" s="37">
        <v>5463192573.2200003</v>
      </c>
      <c r="F23" s="38" t="s">
        <v>39</v>
      </c>
    </row>
    <row r="24" spans="1:8" ht="13.2" x14ac:dyDescent="0.25">
      <c r="A24" s="51" t="s">
        <v>3815</v>
      </c>
      <c r="B24" s="82" t="s">
        <v>3816</v>
      </c>
      <c r="C24" s="83" t="s">
        <v>930</v>
      </c>
      <c r="D24" s="54" t="s">
        <v>39</v>
      </c>
      <c r="E24" s="54" t="s">
        <v>39</v>
      </c>
      <c r="F24" s="56" t="s">
        <v>39</v>
      </c>
    </row>
    <row r="25" spans="1:8" ht="13.2" x14ac:dyDescent="0.25">
      <c r="A25" s="77" t="s">
        <v>3798</v>
      </c>
      <c r="B25" s="78"/>
      <c r="C25" s="79"/>
      <c r="D25" s="80"/>
      <c r="E25" s="80"/>
      <c r="F25" s="81"/>
    </row>
    <row r="26" spans="1:8" ht="13.2" x14ac:dyDescent="0.25">
      <c r="A26" s="75" t="s">
        <v>3817</v>
      </c>
      <c r="B26" s="25" t="s">
        <v>3818</v>
      </c>
      <c r="C26" s="76" t="s">
        <v>3819</v>
      </c>
      <c r="D26" s="27">
        <v>1304313916.75</v>
      </c>
      <c r="E26" s="27">
        <f>E27+E28</f>
        <v>-11208137989.919983</v>
      </c>
      <c r="F26" s="28">
        <f>D26-E26</f>
        <v>12512451906.669983</v>
      </c>
      <c r="H26" s="95"/>
    </row>
    <row r="27" spans="1:8" ht="21" x14ac:dyDescent="0.25">
      <c r="A27" s="75" t="s">
        <v>3820</v>
      </c>
      <c r="B27" s="25" t="s">
        <v>3818</v>
      </c>
      <c r="C27" s="76" t="s">
        <v>3821</v>
      </c>
      <c r="D27" s="27">
        <v>1304313916.75</v>
      </c>
      <c r="E27" s="27">
        <f>E29+E33</f>
        <v>-208137989.91998291</v>
      </c>
      <c r="F27" s="28">
        <f>D27-E27</f>
        <v>1512451906.6699829</v>
      </c>
      <c r="H27" s="95"/>
    </row>
    <row r="28" spans="1:8" ht="41.4" x14ac:dyDescent="0.25">
      <c r="A28" s="75" t="s">
        <v>3822</v>
      </c>
      <c r="B28" s="25" t="s">
        <v>3818</v>
      </c>
      <c r="C28" s="76" t="s">
        <v>3823</v>
      </c>
      <c r="D28" s="27" t="s">
        <v>39</v>
      </c>
      <c r="E28" s="27">
        <v>-11000000000</v>
      </c>
      <c r="F28" s="28" t="s">
        <v>39</v>
      </c>
    </row>
    <row r="29" spans="1:8" ht="13.2" x14ac:dyDescent="0.25">
      <c r="A29" s="75" t="s">
        <v>3824</v>
      </c>
      <c r="B29" s="25" t="s">
        <v>3825</v>
      </c>
      <c r="C29" s="76" t="s">
        <v>3826</v>
      </c>
      <c r="D29" s="27" t="s">
        <v>39</v>
      </c>
      <c r="E29" s="27">
        <f>E30</f>
        <v>-95835622611.399994</v>
      </c>
      <c r="F29" s="28" t="s">
        <v>3790</v>
      </c>
    </row>
    <row r="30" spans="1:8" ht="21" x14ac:dyDescent="0.25">
      <c r="A30" s="34" t="s">
        <v>3827</v>
      </c>
      <c r="B30" s="35" t="s">
        <v>3825</v>
      </c>
      <c r="C30" s="89" t="s">
        <v>3828</v>
      </c>
      <c r="D30" s="37" t="s">
        <v>39</v>
      </c>
      <c r="E30" s="37">
        <v>-95835622611.399994</v>
      </c>
      <c r="F30" s="38" t="s">
        <v>3790</v>
      </c>
    </row>
    <row r="31" spans="1:8" ht="13.2" x14ac:dyDescent="0.25">
      <c r="A31" s="75" t="s">
        <v>3824</v>
      </c>
      <c r="B31" s="25" t="s">
        <v>3825</v>
      </c>
      <c r="C31" s="76" t="s">
        <v>3829</v>
      </c>
      <c r="D31" s="27" t="s">
        <v>39</v>
      </c>
      <c r="E31" s="27">
        <v>-21100000000</v>
      </c>
      <c r="F31" s="28" t="s">
        <v>3790</v>
      </c>
    </row>
    <row r="32" spans="1:8" ht="51.6" x14ac:dyDescent="0.25">
      <c r="A32" s="34" t="s">
        <v>3830</v>
      </c>
      <c r="B32" s="35" t="s">
        <v>3825</v>
      </c>
      <c r="C32" s="89" t="s">
        <v>3831</v>
      </c>
      <c r="D32" s="37" t="s">
        <v>39</v>
      </c>
      <c r="E32" s="37">
        <v>-21100000000</v>
      </c>
      <c r="F32" s="38" t="s">
        <v>3790</v>
      </c>
    </row>
    <row r="33" spans="1:6" ht="13.2" x14ac:dyDescent="0.25">
      <c r="A33" s="75" t="s">
        <v>3832</v>
      </c>
      <c r="B33" s="25" t="s">
        <v>3833</v>
      </c>
      <c r="C33" s="76" t="s">
        <v>3834</v>
      </c>
      <c r="D33" s="37" t="s">
        <v>39</v>
      </c>
      <c r="E33" s="27">
        <f>E34</f>
        <v>95627484621.480011</v>
      </c>
      <c r="F33" s="28" t="s">
        <v>3790</v>
      </c>
    </row>
    <row r="34" spans="1:6" ht="21" x14ac:dyDescent="0.25">
      <c r="A34" s="34" t="s">
        <v>3835</v>
      </c>
      <c r="B34" s="35" t="s">
        <v>3833</v>
      </c>
      <c r="C34" s="89" t="s">
        <v>3836</v>
      </c>
      <c r="D34" s="37" t="s">
        <v>39</v>
      </c>
      <c r="E34" s="37">
        <f>95627184920.66+299700.82</f>
        <v>95627484621.480011</v>
      </c>
      <c r="F34" s="38" t="s">
        <v>3790</v>
      </c>
    </row>
    <row r="35" spans="1:6" ht="13.2" x14ac:dyDescent="0.25">
      <c r="A35" s="75" t="s">
        <v>3832</v>
      </c>
      <c r="B35" s="25" t="s">
        <v>3833</v>
      </c>
      <c r="C35" s="76" t="s">
        <v>3837</v>
      </c>
      <c r="D35" s="27" t="s">
        <v>39</v>
      </c>
      <c r="E35" s="27">
        <v>10100000000</v>
      </c>
      <c r="F35" s="28" t="s">
        <v>3790</v>
      </c>
    </row>
    <row r="36" spans="1:6" ht="51.6" x14ac:dyDescent="0.25">
      <c r="A36" s="34" t="s">
        <v>3838</v>
      </c>
      <c r="B36" s="35" t="s">
        <v>3833</v>
      </c>
      <c r="C36" s="89" t="s">
        <v>3839</v>
      </c>
      <c r="D36" s="37" t="s">
        <v>39</v>
      </c>
      <c r="E36" s="37">
        <v>10100000000</v>
      </c>
      <c r="F36" s="38" t="s">
        <v>3790</v>
      </c>
    </row>
    <row r="37" spans="1:6" ht="12.75" customHeight="1" x14ac:dyDescent="0.25">
      <c r="A37" s="90"/>
      <c r="B37" s="91"/>
      <c r="C37" s="92"/>
      <c r="D37" s="93"/>
      <c r="E37" s="93"/>
      <c r="F37" s="94"/>
    </row>
    <row r="39" spans="1:6" ht="12.75" customHeight="1" x14ac:dyDescent="0.25">
      <c r="A39" t="s">
        <v>3856</v>
      </c>
      <c r="C39" t="s">
        <v>3857</v>
      </c>
    </row>
    <row r="43" spans="1:6" ht="12.75" customHeight="1" x14ac:dyDescent="0.25">
      <c r="A43" t="s">
        <v>3858</v>
      </c>
      <c r="C43" t="s">
        <v>3859</v>
      </c>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30:F30">
    <cfRule type="cellIs" priority="3" stopIfTrue="1" operator="equal">
      <formula>0</formula>
    </cfRule>
  </conditionalFormatting>
  <conditionalFormatting sqref="E101:F101">
    <cfRule type="cellIs" priority="4" stopIfTrue="1" operator="equal">
      <formula>0</formula>
    </cfRule>
  </conditionalFormatting>
  <pageMargins left="0.39370078740157483" right="0.39370078740157483" top="0.78740157480314965" bottom="0.39370078740157483" header="0.51181102362204722" footer="0.51181102362204722"/>
  <pageSetup paperSize="9" scale="67"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RowHeight="13.2" x14ac:dyDescent="0.25"/>
  <sheetData>
    <row r="1" spans="1:2" x14ac:dyDescent="0.25">
      <c r="A1" t="s">
        <v>3840</v>
      </c>
      <c r="B1" t="s">
        <v>27</v>
      </c>
    </row>
    <row r="2" spans="1:2" x14ac:dyDescent="0.25">
      <c r="A2" t="s">
        <v>3841</v>
      </c>
      <c r="B2" t="s">
        <v>3842</v>
      </c>
    </row>
    <row r="3" spans="1:2" x14ac:dyDescent="0.25">
      <c r="A3" t="s">
        <v>3843</v>
      </c>
      <c r="B3" t="s">
        <v>5</v>
      </c>
    </row>
    <row r="4" spans="1:2" x14ac:dyDescent="0.25">
      <c r="A4" t="s">
        <v>3844</v>
      </c>
      <c r="B4" t="s">
        <v>3845</v>
      </c>
    </row>
    <row r="5" spans="1:2" x14ac:dyDescent="0.25">
      <c r="A5" t="s">
        <v>3846</v>
      </c>
      <c r="B5" t="s">
        <v>3847</v>
      </c>
    </row>
    <row r="6" spans="1:2" x14ac:dyDescent="0.25">
      <c r="A6" t="s">
        <v>3848</v>
      </c>
      <c r="B6" t="s">
        <v>3849</v>
      </c>
    </row>
    <row r="7" spans="1:2" x14ac:dyDescent="0.25">
      <c r="A7" t="s">
        <v>3850</v>
      </c>
      <c r="B7" t="s">
        <v>3849</v>
      </c>
    </row>
    <row r="8" spans="1:2" x14ac:dyDescent="0.25">
      <c r="A8" t="s">
        <v>3851</v>
      </c>
      <c r="B8" t="s">
        <v>3852</v>
      </c>
    </row>
    <row r="9" spans="1:2" x14ac:dyDescent="0.25">
      <c r="A9" t="s">
        <v>3853</v>
      </c>
      <c r="B9" t="s">
        <v>3854</v>
      </c>
    </row>
    <row r="10" spans="1:2" x14ac:dyDescent="0.25">
      <c r="A10" t="s">
        <v>3855</v>
      </c>
      <c r="B10" t="s">
        <v>3847</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27</vt:i4>
      </vt:variant>
    </vt:vector>
  </HeadingPairs>
  <TitlesOfParts>
    <vt:vector size="31" baseType="lpstr">
      <vt:lpstr>Доходы</vt:lpstr>
      <vt:lpstr>Расходы</vt:lpstr>
      <vt:lpstr>Источники</vt:lpstr>
      <vt:lpstr>_params</vt:lpstr>
      <vt:lpstr>Источники!APPT</vt:lpstr>
      <vt:lpstr>Расходы!APPT</vt:lpstr>
      <vt:lpstr>Доходы!FILE_NAME</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Источники!S_700B</vt:lpstr>
      <vt:lpstr>Источники!SIGN</vt:lpstr>
      <vt:lpstr>Расходы!SIGN</vt:lpstr>
      <vt:lpstr>Доходы!SRC_CODE</vt:lpstr>
      <vt:lpstr>Доходы!SRC_KIND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Диденко Евгения Сергеевна</dc:creator>
  <dc:description>POI HSSF rep:2.47.0.207</dc:description>
  <cp:lastModifiedBy>Борзыкина Наталья Викторовна</cp:lastModifiedBy>
  <cp:lastPrinted>2019-10-10T12:19:34Z</cp:lastPrinted>
  <dcterms:created xsi:type="dcterms:W3CDTF">2019-10-10T12:17:56Z</dcterms:created>
  <dcterms:modified xsi:type="dcterms:W3CDTF">2019-10-22T06:58:28Z</dcterms:modified>
</cp:coreProperties>
</file>